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386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</workbook>
</file>

<file path=xl/calcChain.xml><?xml version="1.0" encoding="utf-8"?>
<calcChain xmlns="http://schemas.openxmlformats.org/spreadsheetml/2006/main">
  <c r="Q67" i="2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</calcChain>
</file>

<file path=xl/sharedStrings.xml><?xml version="1.0" encoding="utf-8"?>
<sst xmlns="http://schemas.openxmlformats.org/spreadsheetml/2006/main" count="141" uniqueCount="141">
  <si>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</si>
  <si>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</si>
  <si>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</si>
  <si>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</si>
  <si>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</si>
  <si>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</si>
  <si>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</si>
  <si>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</si>
  <si>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</si>
  <si>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</si>
  <si>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</si>
  <si>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</si>
  <si>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</si>
  <si>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</si>
  <si>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</si>
  <si>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Загальний фонд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</si>
  <si>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</si>
  <si>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</si>
  <si>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</si>
  <si>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</si>
  <si>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</si>
  <si>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</si>
  <si>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</si>
  <si>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</si>
  <si>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</si>
  <si>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</si>
  <si>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</si>
  <si>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</si>
  <si>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1040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</si>
  <si>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</si>
  <si>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</si>
  <si>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</si>
  <si>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</si>
  <si>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</si>
  <si>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1140</t>
  </si>
  <si>
    <t>Інші програми, заклади та заходи у сфері освіти</t>
  </si>
  <si>
    <t>1150</t>
  </si>
  <si>
    <t>Забезпечення діяльності інклюзивно-ресурсних центрів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</si>
  <si>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</si>
  <si>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</si>
  <si>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</si>
  <si>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</si>
  <si>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</si>
  <si>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</si>
  <si>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</si>
  <si>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</si>
  <si>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</si>
  <si>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</si>
  <si>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2110</t>
  </si>
  <si>
    <t>Первинна медична допомога населенню</t>
  </si>
  <si>
    <t>2150</t>
  </si>
  <si>
    <t>Інші програми, заклади та заходи у сфері охорони здоров`я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</si>
  <si>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</si>
  <si>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</si>
  <si>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</si>
  <si>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</si>
  <si>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</si>
  <si>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</si>
  <si>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</si>
  <si>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</si>
  <si>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</si>
  <si>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</si>
  <si>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</si>
  <si>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</si>
  <si>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</si>
  <si>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</si>
  <si>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</si>
  <si>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</si>
  <si>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</si>
  <si>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</si>
  <si>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</si>
  <si>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</si>
  <si>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</si>
  <si>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Соціальний захист ветеранів війни та праці</t>
  </si>
  <si>
    <t>3240</t>
  </si>
  <si>
    <t>Інші заклади та заходи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</si>
  <si>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</si>
  <si>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</si>
  <si>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</si>
  <si>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</si>
  <si>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</si>
  <si>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</si>
  <si>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</si>
  <si>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</si>
  <si>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</si>
  <si>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</si>
  <si>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</si>
  <si>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</si>
  <si>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5010</t>
  </si>
  <si>
    <t>Проведення спортивної роботи в регіоні</t>
  </si>
  <si>
    <t>5030</t>
  </si>
  <si>
    <t>Розвиток дитячо-юнацького та резервного спорту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</si>
  <si>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</si>
  <si>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</si>
  <si>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</si>
  <si>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</si>
  <si>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</si>
  <si>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</si>
  <si>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6070</t>
  </si>
  <si>
    <t>Регулювання цін/тарифів на житлово-комунальні послуги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</si>
  <si>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</si>
  <si>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</si>
  <si>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</si>
  <si>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</si>
  <si>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7410</t>
  </si>
  <si>
    <t>Забезпечення надання послуг з перевезення пасажирів автомобільним транспортом</t>
  </si>
  <si>
    <t>7460</t>
  </si>
  <si>
    <t>Утримання та розвиток автомобільних доріг та дорожньої інфраструктури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</si>
  <si>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</si>
  <si>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</si>
  <si>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</si>
  <si>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</si>
  <si>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</si>
  <si>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</si>
  <si>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7690</t>
  </si>
  <si>
    <t>Інша економічна діяльність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</si>
  <si>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</si>
  <si>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</si>
  <si>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</si>
  <si>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</si>
  <si>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</si>
  <si>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</si>
  <si>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8240</t>
  </si>
  <si>
    <t>Заходи та роботи з територіальної оборони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</si>
  <si>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</si>
  <si>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</si>
  <si>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</si>
  <si>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</si>
  <si>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</si>
  <si>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</si>
  <si>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</si>
  <si>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</si>
  <si>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</si>
  <si>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</si>
  <si>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</si>
  <si>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</si>
  <si>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</si>
  <si>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</si>
  <si>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 грн</t>
  </si>
  <si>
    <t xml:space="preserve">% виконання </t>
  </si>
  <si>
    <t xml:space="preserve">Виконання бюджету Прилуцької міської територіальноі громади за 9 місяців 2022 року  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</si>
</sst>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7" fillId="0" borderId="0" xfId="1" applyFont="1" applyAlignment="1">
      <alignment horizontal="right"/>
    </xf>
    <xf numFmtId="0" fontId="2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tabSelected="1" topLeftCell="B49" workbookViewId="0">
      <selection activeCell="E10" sqref="E10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5" width="15.7109375" style="1" customWidth="1"/>
    <col min="6" max="6" width="15.42578125" style="1" hidden="1" customWidth="1"/>
    <col min="7" max="7" width="0.140625" style="1" hidden="1" customWidth="1"/>
    <col min="8" max="8" width="15.7109375" style="1" hidden="1" customWidth="1"/>
    <col min="9" max="9" width="15.7109375" style="1" customWidth="1"/>
    <col min="10" max="16" width="15.7109375" style="1" hidden="1" customWidth="1"/>
    <col min="17" max="17" width="16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2" spans="1:18" ht="18">
      <c r="B2" s="19" t="s">
        <v>140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8">
      <c r="M4" s="2"/>
      <c r="Q4" s="18" t="s">
        <v>138</v>
      </c>
    </row>
    <row r="5" spans="1:18" s="4" customFormat="1" ht="110.25" customHeight="1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139</v>
      </c>
    </row>
    <row r="6" spans="1:18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>
      <c r="A7" s="13">
        <v>1</v>
      </c>
      <c r="B7" s="14" t="s">
        <v>16</v>
      </c>
      <c r="C7" s="15" t="s">
        <v>17</v>
      </c>
      <c r="D7" s="16">
        <v>55134.299999999996</v>
      </c>
      <c r="E7" s="16">
        <v>55134.299999999996</v>
      </c>
      <c r="F7" s="16">
        <v>42047.448000000004</v>
      </c>
      <c r="G7" s="16">
        <v>33899.59538999998</v>
      </c>
      <c r="H7" s="16">
        <v>0</v>
      </c>
      <c r="I7" s="16">
        <v>32845.381379999984</v>
      </c>
      <c r="J7" s="16">
        <v>1054.2140099999999</v>
      </c>
      <c r="K7" s="16">
        <v>1056.2643</v>
      </c>
      <c r="L7" s="17">
        <f t="shared" ref="L7:L38" si="0">F7-G7</f>
        <v>8147.8526100000236</v>
      </c>
      <c r="M7" s="17">
        <f t="shared" ref="M7:M38" si="1">E7-G7</f>
        <v>21234.704610000015</v>
      </c>
      <c r="N7" s="17">
        <f t="shared" ref="N7:N38" si="2">IF(F7=0,0,(G7/F7)*100)</f>
        <v>80.622242258317272</v>
      </c>
      <c r="O7" s="17">
        <f t="shared" ref="O7:O38" si="3">E7-I7</f>
        <v>22288.918620000011</v>
      </c>
      <c r="P7" s="17">
        <f t="shared" ref="P7:P38" si="4">F7-I7</f>
        <v>9202.0666200000196</v>
      </c>
      <c r="Q7" s="17">
        <f>I7/E7*100</f>
        <v>59.573407806029977</v>
      </c>
      <c r="R7" s="6"/>
    </row>
    <row r="8" spans="1:18" ht="25.5">
      <c r="A8" s="13">
        <v>0</v>
      </c>
      <c r="B8" s="14" t="s">
        <v>18</v>
      </c>
      <c r="C8" s="15" t="s">
        <v>19</v>
      </c>
      <c r="D8" s="16">
        <v>55134.299999999996</v>
      </c>
      <c r="E8" s="16">
        <v>55134.299999999996</v>
      </c>
      <c r="F8" s="16">
        <v>42047.448000000004</v>
      </c>
      <c r="G8" s="16">
        <v>33899.59538999998</v>
      </c>
      <c r="H8" s="16">
        <v>0</v>
      </c>
      <c r="I8" s="16">
        <v>32845.381379999984</v>
      </c>
      <c r="J8" s="16">
        <v>1054.2140099999999</v>
      </c>
      <c r="K8" s="16">
        <v>1056.2643</v>
      </c>
      <c r="L8" s="17">
        <f t="shared" si="0"/>
        <v>8147.8526100000236</v>
      </c>
      <c r="M8" s="17">
        <f t="shared" si="1"/>
        <v>21234.704610000015</v>
      </c>
      <c r="N8" s="17">
        <f t="shared" si="2"/>
        <v>80.622242258317272</v>
      </c>
      <c r="O8" s="17">
        <f t="shared" si="3"/>
        <v>22288.918620000011</v>
      </c>
      <c r="P8" s="17">
        <f t="shared" si="4"/>
        <v>9202.0666200000196</v>
      </c>
      <c r="Q8" s="17">
        <f t="shared" ref="Q8:Q67" si="5">I8/E8*100</f>
        <v>59.573407806029977</v>
      </c>
      <c r="R8" s="6"/>
    </row>
    <row r="9" spans="1:18">
      <c r="A9" s="13">
        <v>1</v>
      </c>
      <c r="B9" s="14" t="s">
        <v>20</v>
      </c>
      <c r="C9" s="15" t="s">
        <v>21</v>
      </c>
      <c r="D9" s="16">
        <v>314424.76399999997</v>
      </c>
      <c r="E9" s="16">
        <v>338901.02429999987</v>
      </c>
      <c r="F9" s="16">
        <v>287934.66229999997</v>
      </c>
      <c r="G9" s="16">
        <v>201664.48830999987</v>
      </c>
      <c r="H9" s="16">
        <v>0</v>
      </c>
      <c r="I9" s="16">
        <v>195663.01353999993</v>
      </c>
      <c r="J9" s="16">
        <v>6001.4747700000007</v>
      </c>
      <c r="K9" s="16">
        <v>16087.86506</v>
      </c>
      <c r="L9" s="17">
        <f t="shared" si="0"/>
        <v>86270.173990000098</v>
      </c>
      <c r="M9" s="17">
        <f t="shared" si="1"/>
        <v>137236.53599</v>
      </c>
      <c r="N9" s="17">
        <f t="shared" si="2"/>
        <v>70.038281150007933</v>
      </c>
      <c r="O9" s="17">
        <f t="shared" si="3"/>
        <v>143238.01075999995</v>
      </c>
      <c r="P9" s="17">
        <f t="shared" si="4"/>
        <v>92271.64876000004</v>
      </c>
      <c r="Q9" s="17">
        <f t="shared" si="5"/>
        <v>57.734559505726466</v>
      </c>
      <c r="R9" s="6"/>
    </row>
    <row r="10" spans="1:18">
      <c r="A10" s="13">
        <v>0</v>
      </c>
      <c r="B10" s="14" t="s">
        <v>22</v>
      </c>
      <c r="C10" s="15" t="s">
        <v>23</v>
      </c>
      <c r="D10" s="16">
        <v>93331</v>
      </c>
      <c r="E10" s="16">
        <v>117035.087</v>
      </c>
      <c r="F10" s="16">
        <v>105777.087</v>
      </c>
      <c r="G10" s="16">
        <v>63483.276009999987</v>
      </c>
      <c r="H10" s="16">
        <v>0</v>
      </c>
      <c r="I10" s="16">
        <v>59817.318719999988</v>
      </c>
      <c r="J10" s="16">
        <v>3665.9572899999998</v>
      </c>
      <c r="K10" s="16">
        <v>3552.6893399999999</v>
      </c>
      <c r="L10" s="17">
        <f t="shared" si="0"/>
        <v>42293.810990000013</v>
      </c>
      <c r="M10" s="17">
        <f t="shared" si="1"/>
        <v>53551.810990000013</v>
      </c>
      <c r="N10" s="17">
        <f t="shared" si="2"/>
        <v>60.016094043126735</v>
      </c>
      <c r="O10" s="17">
        <f t="shared" si="3"/>
        <v>57217.768280000011</v>
      </c>
      <c r="P10" s="17">
        <f t="shared" si="4"/>
        <v>45959.768280000011</v>
      </c>
      <c r="Q10" s="17">
        <f t="shared" si="5"/>
        <v>51.110585939069693</v>
      </c>
      <c r="R10" s="6"/>
    </row>
    <row r="11" spans="1:18" ht="25.5">
      <c r="A11" s="13">
        <v>0</v>
      </c>
      <c r="B11" s="14" t="s">
        <v>24</v>
      </c>
      <c r="C11" s="15" t="s">
        <v>25</v>
      </c>
      <c r="D11" s="16">
        <v>67130.728999999992</v>
      </c>
      <c r="E11" s="16">
        <v>77728.447</v>
      </c>
      <c r="F11" s="16">
        <v>66724.584999999977</v>
      </c>
      <c r="G11" s="16">
        <v>33254.340120000001</v>
      </c>
      <c r="H11" s="16">
        <v>0</v>
      </c>
      <c r="I11" s="16">
        <v>31617.6908</v>
      </c>
      <c r="J11" s="16">
        <v>1636.6493200000002</v>
      </c>
      <c r="K11" s="16">
        <v>1628.5646900000002</v>
      </c>
      <c r="L11" s="17">
        <f t="shared" si="0"/>
        <v>33470.244879999977</v>
      </c>
      <c r="M11" s="17">
        <f t="shared" si="1"/>
        <v>44474.106879999999</v>
      </c>
      <c r="N11" s="17">
        <f t="shared" si="2"/>
        <v>49.838211987380681</v>
      </c>
      <c r="O11" s="17">
        <f t="shared" si="3"/>
        <v>46110.756200000003</v>
      </c>
      <c r="P11" s="17">
        <f t="shared" si="4"/>
        <v>35106.894199999981</v>
      </c>
      <c r="Q11" s="17">
        <f t="shared" si="5"/>
        <v>40.677116320103501</v>
      </c>
      <c r="R11" s="6"/>
    </row>
    <row r="12" spans="1:18" ht="25.5">
      <c r="A12" s="13">
        <v>0</v>
      </c>
      <c r="B12" s="14" t="s">
        <v>26</v>
      </c>
      <c r="C12" s="15" t="s">
        <v>27</v>
      </c>
      <c r="D12" s="16">
        <v>109132</v>
      </c>
      <c r="E12" s="16">
        <v>98218.8</v>
      </c>
      <c r="F12" s="16">
        <v>75707.5</v>
      </c>
      <c r="G12" s="16">
        <v>75700.158339999994</v>
      </c>
      <c r="H12" s="16">
        <v>0</v>
      </c>
      <c r="I12" s="16">
        <v>75700.157689999993</v>
      </c>
      <c r="J12" s="16">
        <v>6.5000000000000008E-4</v>
      </c>
      <c r="K12" s="16">
        <v>10077.55557</v>
      </c>
      <c r="L12" s="17">
        <f t="shared" si="0"/>
        <v>7.3416600000055041</v>
      </c>
      <c r="M12" s="17">
        <f t="shared" si="1"/>
        <v>22518.641660000008</v>
      </c>
      <c r="N12" s="17">
        <f t="shared" si="2"/>
        <v>99.99030259881782</v>
      </c>
      <c r="O12" s="17">
        <f t="shared" si="3"/>
        <v>22518.64231000001</v>
      </c>
      <c r="P12" s="17">
        <f t="shared" si="4"/>
        <v>7.3423100000072736</v>
      </c>
      <c r="Q12" s="17">
        <f t="shared" si="5"/>
        <v>77.072981638953024</v>
      </c>
      <c r="R12" s="6"/>
    </row>
    <row r="13" spans="1:18" ht="63.75">
      <c r="A13" s="13">
        <v>0</v>
      </c>
      <c r="B13" s="14" t="s">
        <v>28</v>
      </c>
      <c r="C13" s="15" t="s">
        <v>29</v>
      </c>
      <c r="D13" s="16">
        <v>0</v>
      </c>
      <c r="E13" s="16">
        <v>171.83529999999999</v>
      </c>
      <c r="F13" s="16">
        <v>171.83529999999999</v>
      </c>
      <c r="G13" s="16">
        <v>171.83529999999999</v>
      </c>
      <c r="H13" s="16">
        <v>0</v>
      </c>
      <c r="I13" s="16">
        <v>171.83529999999999</v>
      </c>
      <c r="J13" s="16">
        <v>0</v>
      </c>
      <c r="K13" s="16">
        <v>0</v>
      </c>
      <c r="L13" s="17">
        <f t="shared" si="0"/>
        <v>0</v>
      </c>
      <c r="M13" s="17">
        <f t="shared" si="1"/>
        <v>0</v>
      </c>
      <c r="N13" s="17">
        <f t="shared" si="2"/>
        <v>100</v>
      </c>
      <c r="O13" s="17">
        <f t="shared" si="3"/>
        <v>0</v>
      </c>
      <c r="P13" s="17">
        <f t="shared" si="4"/>
        <v>0</v>
      </c>
      <c r="Q13" s="17">
        <f t="shared" si="5"/>
        <v>100</v>
      </c>
      <c r="R13" s="6"/>
    </row>
    <row r="14" spans="1:18" ht="25.5">
      <c r="A14" s="13">
        <v>0</v>
      </c>
      <c r="B14" s="14" t="s">
        <v>30</v>
      </c>
      <c r="C14" s="15" t="s">
        <v>31</v>
      </c>
      <c r="D14" s="16">
        <v>16640.599999999999</v>
      </c>
      <c r="E14" s="16">
        <v>17703.599999999999</v>
      </c>
      <c r="F14" s="16">
        <v>15041</v>
      </c>
      <c r="G14" s="16">
        <v>11045.857439999998</v>
      </c>
      <c r="H14" s="16">
        <v>0</v>
      </c>
      <c r="I14" s="16">
        <v>10645.230889999997</v>
      </c>
      <c r="J14" s="16">
        <v>400.62655000000007</v>
      </c>
      <c r="K14" s="16">
        <v>404.30155000000008</v>
      </c>
      <c r="L14" s="17">
        <f t="shared" si="0"/>
        <v>3995.142560000002</v>
      </c>
      <c r="M14" s="17">
        <f t="shared" si="1"/>
        <v>6657.7425600000006</v>
      </c>
      <c r="N14" s="17">
        <f t="shared" si="2"/>
        <v>73.438318196928392</v>
      </c>
      <c r="O14" s="17">
        <f t="shared" si="3"/>
        <v>7058.3691100000015</v>
      </c>
      <c r="P14" s="17">
        <f t="shared" si="4"/>
        <v>4395.7691100000029</v>
      </c>
      <c r="Q14" s="17">
        <f t="shared" si="5"/>
        <v>60.130317506043966</v>
      </c>
      <c r="R14" s="6"/>
    </row>
    <row r="15" spans="1:18">
      <c r="A15" s="13">
        <v>0</v>
      </c>
      <c r="B15" s="14" t="s">
        <v>32</v>
      </c>
      <c r="C15" s="15" t="s">
        <v>33</v>
      </c>
      <c r="D15" s="16">
        <v>19397</v>
      </c>
      <c r="E15" s="16">
        <v>19397</v>
      </c>
      <c r="F15" s="16">
        <v>17067</v>
      </c>
      <c r="G15" s="16">
        <v>12718.255020000001</v>
      </c>
      <c r="H15" s="16">
        <v>0</v>
      </c>
      <c r="I15" s="16">
        <v>12718.255020000001</v>
      </c>
      <c r="J15" s="16">
        <v>0</v>
      </c>
      <c r="K15" s="16">
        <v>0</v>
      </c>
      <c r="L15" s="17">
        <f t="shared" si="0"/>
        <v>4348.7449799999995</v>
      </c>
      <c r="M15" s="17">
        <f t="shared" si="1"/>
        <v>6678.7449799999995</v>
      </c>
      <c r="N15" s="17">
        <f t="shared" si="2"/>
        <v>74.519570047460022</v>
      </c>
      <c r="O15" s="17">
        <f t="shared" si="3"/>
        <v>6678.7449799999995</v>
      </c>
      <c r="P15" s="17">
        <f t="shared" si="4"/>
        <v>4348.7449799999995</v>
      </c>
      <c r="Q15" s="17">
        <f t="shared" si="5"/>
        <v>65.568154972418412</v>
      </c>
      <c r="R15" s="6"/>
    </row>
    <row r="16" spans="1:18">
      <c r="A16" s="13">
        <v>0</v>
      </c>
      <c r="B16" s="14" t="s">
        <v>34</v>
      </c>
      <c r="C16" s="15" t="s">
        <v>35</v>
      </c>
      <c r="D16" s="16">
        <v>5192.9350000000013</v>
      </c>
      <c r="E16" s="16">
        <v>5192.9350000000013</v>
      </c>
      <c r="F16" s="16">
        <v>4680.295000000001</v>
      </c>
      <c r="G16" s="16">
        <v>3199.5759000000003</v>
      </c>
      <c r="H16" s="16">
        <v>0</v>
      </c>
      <c r="I16" s="16">
        <v>3010.3685700000005</v>
      </c>
      <c r="J16" s="16">
        <v>189.20732999999998</v>
      </c>
      <c r="K16" s="16">
        <v>194.35162999999997</v>
      </c>
      <c r="L16" s="17">
        <f t="shared" si="0"/>
        <v>1480.7191000000007</v>
      </c>
      <c r="M16" s="17">
        <f t="shared" si="1"/>
        <v>1993.359100000001</v>
      </c>
      <c r="N16" s="17">
        <f t="shared" si="2"/>
        <v>68.362697223145119</v>
      </c>
      <c r="O16" s="17">
        <f t="shared" si="3"/>
        <v>2182.5664300000008</v>
      </c>
      <c r="P16" s="17">
        <f t="shared" si="4"/>
        <v>1669.9264300000004</v>
      </c>
      <c r="Q16" s="17">
        <f t="shared" si="5"/>
        <v>57.970465064554041</v>
      </c>
      <c r="R16" s="6"/>
    </row>
    <row r="17" spans="1:18">
      <c r="A17" s="13">
        <v>0</v>
      </c>
      <c r="B17" s="14" t="s">
        <v>36</v>
      </c>
      <c r="C17" s="15" t="s">
        <v>37</v>
      </c>
      <c r="D17" s="16">
        <v>1015.8199999999999</v>
      </c>
      <c r="E17" s="16">
        <v>916.74</v>
      </c>
      <c r="F17" s="16">
        <v>712.27</v>
      </c>
      <c r="G17" s="16">
        <v>700.90473999999995</v>
      </c>
      <c r="H17" s="16">
        <v>0</v>
      </c>
      <c r="I17" s="16">
        <v>699.58003999999994</v>
      </c>
      <c r="J17" s="16">
        <v>1.3247</v>
      </c>
      <c r="K17" s="16">
        <v>122.69335</v>
      </c>
      <c r="L17" s="17">
        <f t="shared" si="0"/>
        <v>11.365260000000035</v>
      </c>
      <c r="M17" s="17">
        <f t="shared" si="1"/>
        <v>215.83526000000006</v>
      </c>
      <c r="N17" s="17">
        <f t="shared" si="2"/>
        <v>98.404360705912069</v>
      </c>
      <c r="O17" s="17">
        <f t="shared" si="3"/>
        <v>217.15996000000007</v>
      </c>
      <c r="P17" s="17">
        <f t="shared" si="4"/>
        <v>12.689960000000042</v>
      </c>
      <c r="Q17" s="17">
        <f t="shared" si="5"/>
        <v>76.311717608045896</v>
      </c>
      <c r="R17" s="6"/>
    </row>
    <row r="18" spans="1:18" ht="25.5">
      <c r="A18" s="13">
        <v>0</v>
      </c>
      <c r="B18" s="14" t="s">
        <v>38</v>
      </c>
      <c r="C18" s="15" t="s">
        <v>39</v>
      </c>
      <c r="D18" s="16">
        <v>2103.4</v>
      </c>
      <c r="E18" s="16">
        <v>2103.4</v>
      </c>
      <c r="F18" s="16">
        <v>1753.4</v>
      </c>
      <c r="G18" s="16">
        <v>1359.9473600000001</v>
      </c>
      <c r="H18" s="16">
        <v>0</v>
      </c>
      <c r="I18" s="16">
        <v>1268.7528299999999</v>
      </c>
      <c r="J18" s="16">
        <v>91.19453</v>
      </c>
      <c r="K18" s="16">
        <v>91.19453</v>
      </c>
      <c r="L18" s="17">
        <f t="shared" si="0"/>
        <v>393.45263999999997</v>
      </c>
      <c r="M18" s="17">
        <f t="shared" si="1"/>
        <v>743.45263999999997</v>
      </c>
      <c r="N18" s="17">
        <f t="shared" si="2"/>
        <v>77.560588570776773</v>
      </c>
      <c r="O18" s="17">
        <f t="shared" si="3"/>
        <v>834.64717000000019</v>
      </c>
      <c r="P18" s="17">
        <f t="shared" si="4"/>
        <v>484.64717000000019</v>
      </c>
      <c r="Q18" s="17">
        <f t="shared" si="5"/>
        <v>60.319141865551003</v>
      </c>
      <c r="R18" s="6"/>
    </row>
    <row r="19" spans="1:18" ht="38.25">
      <c r="A19" s="13">
        <v>0</v>
      </c>
      <c r="B19" s="14" t="s">
        <v>40</v>
      </c>
      <c r="C19" s="15" t="s">
        <v>41</v>
      </c>
      <c r="D19" s="16">
        <v>481.28000000000003</v>
      </c>
      <c r="E19" s="16">
        <v>433.18</v>
      </c>
      <c r="F19" s="16">
        <v>299.69</v>
      </c>
      <c r="G19" s="16">
        <v>30.338080000000001</v>
      </c>
      <c r="H19" s="16">
        <v>0</v>
      </c>
      <c r="I19" s="16">
        <v>13.82368</v>
      </c>
      <c r="J19" s="16">
        <v>16.514399999999998</v>
      </c>
      <c r="K19" s="16">
        <v>16.514399999999998</v>
      </c>
      <c r="L19" s="17">
        <f t="shared" si="0"/>
        <v>269.35192000000001</v>
      </c>
      <c r="M19" s="17">
        <f t="shared" si="1"/>
        <v>402.84192000000002</v>
      </c>
      <c r="N19" s="17">
        <f t="shared" si="2"/>
        <v>10.123153925723248</v>
      </c>
      <c r="O19" s="17">
        <f t="shared" si="3"/>
        <v>419.35631999999998</v>
      </c>
      <c r="P19" s="17">
        <f t="shared" si="4"/>
        <v>285.86631999999997</v>
      </c>
      <c r="Q19" s="17">
        <f t="shared" si="5"/>
        <v>3.1912091971005121</v>
      </c>
      <c r="R19" s="6"/>
    </row>
    <row r="20" spans="1:18">
      <c r="A20" s="13">
        <v>1</v>
      </c>
      <c r="B20" s="14" t="s">
        <v>42</v>
      </c>
      <c r="C20" s="15" t="s">
        <v>43</v>
      </c>
      <c r="D20" s="16">
        <v>25704.9</v>
      </c>
      <c r="E20" s="16">
        <v>34787.9</v>
      </c>
      <c r="F20" s="16">
        <v>28984.467430000001</v>
      </c>
      <c r="G20" s="16">
        <v>23627.772390000006</v>
      </c>
      <c r="H20" s="16">
        <v>0</v>
      </c>
      <c r="I20" s="16">
        <v>23526.571470000003</v>
      </c>
      <c r="J20" s="16">
        <v>101.20092</v>
      </c>
      <c r="K20" s="16">
        <v>347.49407000000002</v>
      </c>
      <c r="L20" s="17">
        <f t="shared" si="0"/>
        <v>5356.6950399999951</v>
      </c>
      <c r="M20" s="17">
        <f t="shared" si="1"/>
        <v>11160.127609999996</v>
      </c>
      <c r="N20" s="17">
        <f t="shared" si="2"/>
        <v>81.518739121438472</v>
      </c>
      <c r="O20" s="17">
        <f t="shared" si="3"/>
        <v>11261.328529999999</v>
      </c>
      <c r="P20" s="17">
        <f t="shared" si="4"/>
        <v>5457.895959999998</v>
      </c>
      <c r="Q20" s="17">
        <f t="shared" si="5"/>
        <v>67.628604974718215</v>
      </c>
      <c r="R20" s="6"/>
    </row>
    <row r="21" spans="1:18" ht="25.5">
      <c r="A21" s="13">
        <v>0</v>
      </c>
      <c r="B21" s="14" t="s">
        <v>44</v>
      </c>
      <c r="C21" s="15" t="s">
        <v>45</v>
      </c>
      <c r="D21" s="16">
        <v>19105.5</v>
      </c>
      <c r="E21" s="16">
        <v>25805.5</v>
      </c>
      <c r="F21" s="16">
        <v>22318.077430000001</v>
      </c>
      <c r="G21" s="16">
        <v>17883.985660000002</v>
      </c>
      <c r="H21" s="16">
        <v>0</v>
      </c>
      <c r="I21" s="16">
        <v>17883.634260000003</v>
      </c>
      <c r="J21" s="16">
        <v>0.35139999999999999</v>
      </c>
      <c r="K21" s="16">
        <v>0</v>
      </c>
      <c r="L21" s="17">
        <f t="shared" si="0"/>
        <v>4434.0917699999991</v>
      </c>
      <c r="M21" s="17">
        <f t="shared" si="1"/>
        <v>7921.5143399999979</v>
      </c>
      <c r="N21" s="17">
        <f t="shared" si="2"/>
        <v>80.132286107943671</v>
      </c>
      <c r="O21" s="17">
        <f t="shared" si="3"/>
        <v>7921.8657399999975</v>
      </c>
      <c r="P21" s="17">
        <f t="shared" si="4"/>
        <v>4434.4431699999986</v>
      </c>
      <c r="Q21" s="17">
        <f t="shared" si="5"/>
        <v>69.30163825541068</v>
      </c>
      <c r="R21" s="6"/>
    </row>
    <row r="22" spans="1:18">
      <c r="A22" s="13">
        <v>0</v>
      </c>
      <c r="B22" s="14" t="s">
        <v>46</v>
      </c>
      <c r="C22" s="15" t="s">
        <v>47</v>
      </c>
      <c r="D22" s="16">
        <v>423.40000000000003</v>
      </c>
      <c r="E22" s="16">
        <v>896.4</v>
      </c>
      <c r="F22" s="16">
        <v>789.80000000000007</v>
      </c>
      <c r="G22" s="16">
        <v>712.10982999999999</v>
      </c>
      <c r="H22" s="16">
        <v>0</v>
      </c>
      <c r="I22" s="16">
        <v>712.10982999999999</v>
      </c>
      <c r="J22" s="16">
        <v>0</v>
      </c>
      <c r="K22" s="16">
        <v>0</v>
      </c>
      <c r="L22" s="17">
        <f t="shared" si="0"/>
        <v>77.69017000000008</v>
      </c>
      <c r="M22" s="17">
        <f t="shared" si="1"/>
        <v>184.29016999999999</v>
      </c>
      <c r="N22" s="17">
        <f t="shared" si="2"/>
        <v>90.163310964801198</v>
      </c>
      <c r="O22" s="17">
        <f t="shared" si="3"/>
        <v>184.29016999999999</v>
      </c>
      <c r="P22" s="17">
        <f t="shared" si="4"/>
        <v>77.69017000000008</v>
      </c>
      <c r="Q22" s="17">
        <f t="shared" si="5"/>
        <v>79.44107875948238</v>
      </c>
      <c r="R22" s="6"/>
    </row>
    <row r="23" spans="1:18">
      <c r="A23" s="13">
        <v>0</v>
      </c>
      <c r="B23" s="14" t="s">
        <v>48</v>
      </c>
      <c r="C23" s="15" t="s">
        <v>49</v>
      </c>
      <c r="D23" s="16">
        <v>2078</v>
      </c>
      <c r="E23" s="16">
        <v>2188</v>
      </c>
      <c r="F23" s="16">
        <v>1053.5900000000001</v>
      </c>
      <c r="G23" s="16">
        <v>557.82601999999997</v>
      </c>
      <c r="H23" s="16">
        <v>0</v>
      </c>
      <c r="I23" s="16">
        <v>456.97650000000004</v>
      </c>
      <c r="J23" s="16">
        <v>100.84952</v>
      </c>
      <c r="K23" s="16">
        <v>99.984279999999998</v>
      </c>
      <c r="L23" s="17">
        <f t="shared" si="0"/>
        <v>495.76398000000017</v>
      </c>
      <c r="M23" s="17">
        <f t="shared" si="1"/>
        <v>1630.17398</v>
      </c>
      <c r="N23" s="17">
        <f t="shared" si="2"/>
        <v>52.945265236002612</v>
      </c>
      <c r="O23" s="17">
        <f t="shared" si="3"/>
        <v>1731.0235</v>
      </c>
      <c r="P23" s="17">
        <f t="shared" si="4"/>
        <v>596.61350000000016</v>
      </c>
      <c r="Q23" s="17">
        <f t="shared" si="5"/>
        <v>20.885580438756858</v>
      </c>
      <c r="R23" s="6"/>
    </row>
    <row r="24" spans="1:18" ht="25.5">
      <c r="A24" s="13">
        <v>0</v>
      </c>
      <c r="B24" s="14" t="s">
        <v>50</v>
      </c>
      <c r="C24" s="15" t="s">
        <v>51</v>
      </c>
      <c r="D24" s="16">
        <v>4098</v>
      </c>
      <c r="E24" s="16">
        <v>5898</v>
      </c>
      <c r="F24" s="16">
        <v>4823</v>
      </c>
      <c r="G24" s="16">
        <v>4473.85088</v>
      </c>
      <c r="H24" s="16">
        <v>0</v>
      </c>
      <c r="I24" s="16">
        <v>4473.85088</v>
      </c>
      <c r="J24" s="16">
        <v>0</v>
      </c>
      <c r="K24" s="16">
        <v>247.50979000000001</v>
      </c>
      <c r="L24" s="17">
        <f t="shared" si="0"/>
        <v>349.14912000000004</v>
      </c>
      <c r="M24" s="17">
        <f t="shared" si="1"/>
        <v>1424.14912</v>
      </c>
      <c r="N24" s="17">
        <f t="shared" si="2"/>
        <v>92.760748082106574</v>
      </c>
      <c r="O24" s="17">
        <f t="shared" si="3"/>
        <v>1424.14912</v>
      </c>
      <c r="P24" s="17">
        <f t="shared" si="4"/>
        <v>349.14912000000004</v>
      </c>
      <c r="Q24" s="17">
        <f t="shared" si="5"/>
        <v>75.853694133604606</v>
      </c>
      <c r="R24" s="6"/>
    </row>
    <row r="25" spans="1:18">
      <c r="A25" s="13">
        <v>1</v>
      </c>
      <c r="B25" s="14" t="s">
        <v>52</v>
      </c>
      <c r="C25" s="15" t="s">
        <v>53</v>
      </c>
      <c r="D25" s="16">
        <v>25353.699999999997</v>
      </c>
      <c r="E25" s="16">
        <v>27071.7</v>
      </c>
      <c r="F25" s="16">
        <v>21336.989999999998</v>
      </c>
      <c r="G25" s="16">
        <v>15642.113880000004</v>
      </c>
      <c r="H25" s="16">
        <v>0</v>
      </c>
      <c r="I25" s="16">
        <v>15588.267250000004</v>
      </c>
      <c r="J25" s="16">
        <v>53.846629999999998</v>
      </c>
      <c r="K25" s="16">
        <v>48.45975</v>
      </c>
      <c r="L25" s="17">
        <f t="shared" si="0"/>
        <v>5694.8761199999935</v>
      </c>
      <c r="M25" s="17">
        <f t="shared" si="1"/>
        <v>11429.586119999996</v>
      </c>
      <c r="N25" s="17">
        <f t="shared" si="2"/>
        <v>73.309843047215224</v>
      </c>
      <c r="O25" s="17">
        <f t="shared" si="3"/>
        <v>11483.432749999996</v>
      </c>
      <c r="P25" s="17">
        <f t="shared" si="4"/>
        <v>5748.7227499999935</v>
      </c>
      <c r="Q25" s="17">
        <f t="shared" si="5"/>
        <v>57.581412508265103</v>
      </c>
      <c r="R25" s="6"/>
    </row>
    <row r="26" spans="1:18" ht="51">
      <c r="A26" s="13">
        <v>0</v>
      </c>
      <c r="B26" s="14" t="s">
        <v>54</v>
      </c>
      <c r="C26" s="15" t="s">
        <v>55</v>
      </c>
      <c r="D26" s="16">
        <v>2984.1</v>
      </c>
      <c r="E26" s="16">
        <v>2984.1</v>
      </c>
      <c r="F26" s="16">
        <v>2214.6</v>
      </c>
      <c r="G26" s="16">
        <v>1215.5851500000001</v>
      </c>
      <c r="H26" s="16">
        <v>0</v>
      </c>
      <c r="I26" s="16">
        <v>1215.5851500000001</v>
      </c>
      <c r="J26" s="16">
        <v>0</v>
      </c>
      <c r="K26" s="16">
        <v>0</v>
      </c>
      <c r="L26" s="17">
        <f t="shared" si="0"/>
        <v>999.0148499999998</v>
      </c>
      <c r="M26" s="17">
        <f t="shared" si="1"/>
        <v>1768.5148499999998</v>
      </c>
      <c r="N26" s="17">
        <f t="shared" si="2"/>
        <v>54.889603088593887</v>
      </c>
      <c r="O26" s="17">
        <f t="shared" si="3"/>
        <v>1768.5148499999998</v>
      </c>
      <c r="P26" s="17">
        <f t="shared" si="4"/>
        <v>999.0148499999998</v>
      </c>
      <c r="Q26" s="17">
        <f t="shared" si="5"/>
        <v>40.735402633959993</v>
      </c>
      <c r="R26" s="6"/>
    </row>
    <row r="27" spans="1:18" ht="25.5">
      <c r="A27" s="13">
        <v>0</v>
      </c>
      <c r="B27" s="14" t="s">
        <v>56</v>
      </c>
      <c r="C27" s="15" t="s">
        <v>57</v>
      </c>
      <c r="D27" s="16">
        <v>77.8</v>
      </c>
      <c r="E27" s="16">
        <v>77.8</v>
      </c>
      <c r="F27" s="16">
        <v>55.7</v>
      </c>
      <c r="G27" s="16">
        <v>8.3300300000000007</v>
      </c>
      <c r="H27" s="16">
        <v>0</v>
      </c>
      <c r="I27" s="16">
        <v>8.3300300000000007</v>
      </c>
      <c r="J27" s="16">
        <v>0</v>
      </c>
      <c r="K27" s="16">
        <v>0</v>
      </c>
      <c r="L27" s="17">
        <f t="shared" si="0"/>
        <v>47.369970000000002</v>
      </c>
      <c r="M27" s="17">
        <f t="shared" si="1"/>
        <v>69.469969999999989</v>
      </c>
      <c r="N27" s="17">
        <f t="shared" si="2"/>
        <v>14.955170556552963</v>
      </c>
      <c r="O27" s="17">
        <f t="shared" si="3"/>
        <v>69.469969999999989</v>
      </c>
      <c r="P27" s="17">
        <f t="shared" si="4"/>
        <v>47.369970000000002</v>
      </c>
      <c r="Q27" s="17">
        <f t="shared" si="5"/>
        <v>10.706979434447302</v>
      </c>
      <c r="R27" s="6"/>
    </row>
    <row r="28" spans="1:18" ht="25.5">
      <c r="A28" s="13">
        <v>0</v>
      </c>
      <c r="B28" s="14" t="s">
        <v>58</v>
      </c>
      <c r="C28" s="15" t="s">
        <v>59</v>
      </c>
      <c r="D28" s="16">
        <v>398</v>
      </c>
      <c r="E28" s="16">
        <v>398</v>
      </c>
      <c r="F28" s="16">
        <v>297.90000000000003</v>
      </c>
      <c r="G28" s="16">
        <v>53.1</v>
      </c>
      <c r="H28" s="16">
        <v>0</v>
      </c>
      <c r="I28" s="16">
        <v>53.1</v>
      </c>
      <c r="J28" s="16">
        <v>0</v>
      </c>
      <c r="K28" s="16">
        <v>0</v>
      </c>
      <c r="L28" s="17">
        <f t="shared" si="0"/>
        <v>244.80000000000004</v>
      </c>
      <c r="M28" s="17">
        <f t="shared" si="1"/>
        <v>344.9</v>
      </c>
      <c r="N28" s="17">
        <f t="shared" si="2"/>
        <v>17.82477341389728</v>
      </c>
      <c r="O28" s="17">
        <f t="shared" si="3"/>
        <v>344.9</v>
      </c>
      <c r="P28" s="17">
        <f t="shared" si="4"/>
        <v>244.80000000000004</v>
      </c>
      <c r="Q28" s="17">
        <f t="shared" si="5"/>
        <v>13.341708542713567</v>
      </c>
      <c r="R28" s="6"/>
    </row>
    <row r="29" spans="1:18" ht="38.25">
      <c r="A29" s="13">
        <v>0</v>
      </c>
      <c r="B29" s="14" t="s">
        <v>60</v>
      </c>
      <c r="C29" s="15" t="s">
        <v>61</v>
      </c>
      <c r="D29" s="16">
        <v>14875.700000000003</v>
      </c>
      <c r="E29" s="16">
        <v>14875.700000000003</v>
      </c>
      <c r="F29" s="16">
        <v>11239.14</v>
      </c>
      <c r="G29" s="16">
        <v>9625.856310000001</v>
      </c>
      <c r="H29" s="16">
        <v>0</v>
      </c>
      <c r="I29" s="16">
        <v>9625.856310000001</v>
      </c>
      <c r="J29" s="16">
        <v>0</v>
      </c>
      <c r="K29" s="16">
        <v>0.91091</v>
      </c>
      <c r="L29" s="17">
        <f t="shared" si="0"/>
        <v>1613.2836899999984</v>
      </c>
      <c r="M29" s="17">
        <f t="shared" si="1"/>
        <v>5249.8436900000015</v>
      </c>
      <c r="N29" s="17">
        <f t="shared" si="2"/>
        <v>85.645843988063149</v>
      </c>
      <c r="O29" s="17">
        <f t="shared" si="3"/>
        <v>5249.8436900000015</v>
      </c>
      <c r="P29" s="17">
        <f t="shared" si="4"/>
        <v>1613.2836899999984</v>
      </c>
      <c r="Q29" s="17">
        <f t="shared" si="5"/>
        <v>64.708593948520061</v>
      </c>
      <c r="R29" s="6"/>
    </row>
    <row r="30" spans="1:18" ht="25.5">
      <c r="A30" s="13">
        <v>0</v>
      </c>
      <c r="B30" s="14" t="s">
        <v>62</v>
      </c>
      <c r="C30" s="15" t="s">
        <v>63</v>
      </c>
      <c r="D30" s="16">
        <v>2323.7999999999997</v>
      </c>
      <c r="E30" s="16">
        <v>2323.8000000000002</v>
      </c>
      <c r="F30" s="16">
        <v>1783.15</v>
      </c>
      <c r="G30" s="16">
        <v>1483.2249799999997</v>
      </c>
      <c r="H30" s="16">
        <v>0</v>
      </c>
      <c r="I30" s="16">
        <v>1481.8859799999998</v>
      </c>
      <c r="J30" s="16">
        <v>1.339</v>
      </c>
      <c r="K30" s="16">
        <v>1.339</v>
      </c>
      <c r="L30" s="17">
        <f t="shared" si="0"/>
        <v>299.92502000000036</v>
      </c>
      <c r="M30" s="17">
        <f t="shared" si="1"/>
        <v>840.57502000000045</v>
      </c>
      <c r="N30" s="17">
        <f t="shared" si="2"/>
        <v>83.180045425230603</v>
      </c>
      <c r="O30" s="17">
        <f t="shared" si="3"/>
        <v>841.91402000000039</v>
      </c>
      <c r="P30" s="17">
        <f t="shared" si="4"/>
        <v>301.2640200000003</v>
      </c>
      <c r="Q30" s="17">
        <f t="shared" si="5"/>
        <v>63.769944917807031</v>
      </c>
      <c r="R30" s="6"/>
    </row>
    <row r="31" spans="1:18">
      <c r="A31" s="13">
        <v>0</v>
      </c>
      <c r="B31" s="14" t="s">
        <v>64</v>
      </c>
      <c r="C31" s="15" t="s">
        <v>65</v>
      </c>
      <c r="D31" s="16">
        <v>210</v>
      </c>
      <c r="E31" s="16">
        <v>210</v>
      </c>
      <c r="F31" s="16">
        <v>159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0"/>
        <v>159</v>
      </c>
      <c r="M31" s="17">
        <f t="shared" si="1"/>
        <v>210</v>
      </c>
      <c r="N31" s="17">
        <f t="shared" si="2"/>
        <v>0</v>
      </c>
      <c r="O31" s="17">
        <f t="shared" si="3"/>
        <v>210</v>
      </c>
      <c r="P31" s="17">
        <f t="shared" si="4"/>
        <v>159</v>
      </c>
      <c r="Q31" s="17">
        <f t="shared" si="5"/>
        <v>0</v>
      </c>
      <c r="R31" s="6"/>
    </row>
    <row r="32" spans="1:18" ht="51">
      <c r="A32" s="13">
        <v>0</v>
      </c>
      <c r="B32" s="14" t="s">
        <v>66</v>
      </c>
      <c r="C32" s="15" t="s">
        <v>67</v>
      </c>
      <c r="D32" s="16">
        <v>48.6</v>
      </c>
      <c r="E32" s="16">
        <v>48.6</v>
      </c>
      <c r="F32" s="16">
        <v>48.6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 t="shared" si="0"/>
        <v>48.6</v>
      </c>
      <c r="M32" s="17">
        <f t="shared" si="1"/>
        <v>48.6</v>
      </c>
      <c r="N32" s="17">
        <f t="shared" si="2"/>
        <v>0</v>
      </c>
      <c r="O32" s="17">
        <f t="shared" si="3"/>
        <v>48.6</v>
      </c>
      <c r="P32" s="17">
        <f t="shared" si="4"/>
        <v>48.6</v>
      </c>
      <c r="Q32" s="17">
        <f t="shared" si="5"/>
        <v>0</v>
      </c>
      <c r="R32" s="6"/>
    </row>
    <row r="33" spans="1:18" ht="63.75">
      <c r="A33" s="13">
        <v>0</v>
      </c>
      <c r="B33" s="14" t="s">
        <v>68</v>
      </c>
      <c r="C33" s="15" t="s">
        <v>69</v>
      </c>
      <c r="D33" s="16">
        <v>782</v>
      </c>
      <c r="E33" s="16">
        <v>1500</v>
      </c>
      <c r="F33" s="16">
        <v>1500</v>
      </c>
      <c r="G33" s="16">
        <v>1162.5201499999998</v>
      </c>
      <c r="H33" s="16">
        <v>0</v>
      </c>
      <c r="I33" s="16">
        <v>1162.13015</v>
      </c>
      <c r="J33" s="16">
        <v>0.39</v>
      </c>
      <c r="K33" s="16">
        <v>0</v>
      </c>
      <c r="L33" s="17">
        <f t="shared" si="0"/>
        <v>337.47985000000017</v>
      </c>
      <c r="M33" s="17">
        <f t="shared" si="1"/>
        <v>337.47985000000017</v>
      </c>
      <c r="N33" s="17">
        <f t="shared" si="2"/>
        <v>77.501343333333324</v>
      </c>
      <c r="O33" s="17">
        <f t="shared" si="3"/>
        <v>337.86985000000004</v>
      </c>
      <c r="P33" s="17">
        <f t="shared" si="4"/>
        <v>337.86985000000004</v>
      </c>
      <c r="Q33" s="17">
        <f t="shared" si="5"/>
        <v>77.475343333333342</v>
      </c>
      <c r="R33" s="6"/>
    </row>
    <row r="34" spans="1:18" ht="51">
      <c r="A34" s="13">
        <v>0</v>
      </c>
      <c r="B34" s="14" t="s">
        <v>70</v>
      </c>
      <c r="C34" s="15" t="s">
        <v>71</v>
      </c>
      <c r="D34" s="16">
        <v>2000</v>
      </c>
      <c r="E34" s="16">
        <v>2000</v>
      </c>
      <c r="F34" s="16">
        <v>1800</v>
      </c>
      <c r="G34" s="16">
        <v>1177.06638</v>
      </c>
      <c r="H34" s="16">
        <v>0</v>
      </c>
      <c r="I34" s="16">
        <v>1177.06638</v>
      </c>
      <c r="J34" s="16">
        <v>0</v>
      </c>
      <c r="K34" s="16">
        <v>0</v>
      </c>
      <c r="L34" s="17">
        <f t="shared" si="0"/>
        <v>622.93362000000002</v>
      </c>
      <c r="M34" s="17">
        <f t="shared" si="1"/>
        <v>822.93362000000002</v>
      </c>
      <c r="N34" s="17">
        <f t="shared" si="2"/>
        <v>65.39257666666667</v>
      </c>
      <c r="O34" s="17">
        <f t="shared" si="3"/>
        <v>822.93362000000002</v>
      </c>
      <c r="P34" s="17">
        <f t="shared" si="4"/>
        <v>622.93362000000002</v>
      </c>
      <c r="Q34" s="17">
        <f t="shared" si="5"/>
        <v>58.853319000000006</v>
      </c>
      <c r="R34" s="6"/>
    </row>
    <row r="35" spans="1:18">
      <c r="A35" s="13">
        <v>0</v>
      </c>
      <c r="B35" s="14" t="s">
        <v>72</v>
      </c>
      <c r="C35" s="15" t="s">
        <v>73</v>
      </c>
      <c r="D35" s="16">
        <v>121.7</v>
      </c>
      <c r="E35" s="16">
        <v>121.7</v>
      </c>
      <c r="F35" s="16">
        <v>89</v>
      </c>
      <c r="G35" s="16">
        <v>53.170090000000002</v>
      </c>
      <c r="H35" s="16">
        <v>0</v>
      </c>
      <c r="I35" s="16">
        <v>47.262300000000003</v>
      </c>
      <c r="J35" s="16">
        <v>5.9077900000000003</v>
      </c>
      <c r="K35" s="16">
        <v>0</v>
      </c>
      <c r="L35" s="17">
        <f t="shared" si="0"/>
        <v>35.829909999999998</v>
      </c>
      <c r="M35" s="17">
        <f t="shared" si="1"/>
        <v>68.529910000000001</v>
      </c>
      <c r="N35" s="17">
        <f t="shared" si="2"/>
        <v>59.741674157303372</v>
      </c>
      <c r="O35" s="17">
        <f t="shared" si="3"/>
        <v>74.437700000000007</v>
      </c>
      <c r="P35" s="17">
        <f t="shared" si="4"/>
        <v>41.737699999999997</v>
      </c>
      <c r="Q35" s="17">
        <f t="shared" si="5"/>
        <v>38.835086277732131</v>
      </c>
      <c r="R35" s="6"/>
    </row>
    <row r="36" spans="1:18">
      <c r="A36" s="13">
        <v>0</v>
      </c>
      <c r="B36" s="14" t="s">
        <v>74</v>
      </c>
      <c r="C36" s="15" t="s">
        <v>75</v>
      </c>
      <c r="D36" s="16">
        <v>1532</v>
      </c>
      <c r="E36" s="16">
        <v>2532</v>
      </c>
      <c r="F36" s="16">
        <v>2149.9</v>
      </c>
      <c r="G36" s="16">
        <v>863.26079000000004</v>
      </c>
      <c r="H36" s="16">
        <v>0</v>
      </c>
      <c r="I36" s="16">
        <v>817.05094999999994</v>
      </c>
      <c r="J36" s="16">
        <v>46.20984</v>
      </c>
      <c r="K36" s="16">
        <v>46.20984</v>
      </c>
      <c r="L36" s="17">
        <f t="shared" si="0"/>
        <v>1286.63921</v>
      </c>
      <c r="M36" s="17">
        <f t="shared" si="1"/>
        <v>1668.73921</v>
      </c>
      <c r="N36" s="17">
        <f t="shared" si="2"/>
        <v>40.153532257314296</v>
      </c>
      <c r="O36" s="17">
        <f t="shared" si="3"/>
        <v>1714.9490500000002</v>
      </c>
      <c r="P36" s="17">
        <f t="shared" si="4"/>
        <v>1332.8490500000003</v>
      </c>
      <c r="Q36" s="17">
        <f t="shared" si="5"/>
        <v>32.268994865718795</v>
      </c>
      <c r="R36" s="6"/>
    </row>
    <row r="37" spans="1:18">
      <c r="A37" s="13">
        <v>1</v>
      </c>
      <c r="B37" s="14" t="s">
        <v>76</v>
      </c>
      <c r="C37" s="15" t="s">
        <v>77</v>
      </c>
      <c r="D37" s="16">
        <v>16949.900000000001</v>
      </c>
      <c r="E37" s="16">
        <v>16949.900000000001</v>
      </c>
      <c r="F37" s="16">
        <v>15139.800000000001</v>
      </c>
      <c r="G37" s="16">
        <v>10666.067850000001</v>
      </c>
      <c r="H37" s="16">
        <v>0</v>
      </c>
      <c r="I37" s="16">
        <v>10660.34698</v>
      </c>
      <c r="J37" s="16">
        <v>5.7208699999999997</v>
      </c>
      <c r="K37" s="16">
        <v>5.6520000000000001</v>
      </c>
      <c r="L37" s="17">
        <f t="shared" si="0"/>
        <v>4473.7321499999998</v>
      </c>
      <c r="M37" s="17">
        <f t="shared" si="1"/>
        <v>6283.8321500000002</v>
      </c>
      <c r="N37" s="17">
        <f t="shared" si="2"/>
        <v>70.450520152181667</v>
      </c>
      <c r="O37" s="17">
        <f t="shared" si="3"/>
        <v>6289.5530200000012</v>
      </c>
      <c r="P37" s="17">
        <f t="shared" si="4"/>
        <v>4479.4530200000008</v>
      </c>
      <c r="Q37" s="17">
        <f t="shared" si="5"/>
        <v>62.893273588634734</v>
      </c>
      <c r="R37" s="6"/>
    </row>
    <row r="38" spans="1:18">
      <c r="A38" s="13">
        <v>0</v>
      </c>
      <c r="B38" s="14" t="s">
        <v>78</v>
      </c>
      <c r="C38" s="15" t="s">
        <v>79</v>
      </c>
      <c r="D38" s="16">
        <v>4548.4000000000005</v>
      </c>
      <c r="E38" s="16">
        <v>4548.4000000000005</v>
      </c>
      <c r="F38" s="16">
        <v>4271.5999999999995</v>
      </c>
      <c r="G38" s="16">
        <v>3003.4932699999999</v>
      </c>
      <c r="H38" s="16">
        <v>0</v>
      </c>
      <c r="I38" s="16">
        <v>3003.4932699999999</v>
      </c>
      <c r="J38" s="16">
        <v>0</v>
      </c>
      <c r="K38" s="16">
        <v>0</v>
      </c>
      <c r="L38" s="17">
        <f t="shared" si="0"/>
        <v>1268.1067299999995</v>
      </c>
      <c r="M38" s="17">
        <f t="shared" si="1"/>
        <v>1544.9067300000006</v>
      </c>
      <c r="N38" s="17">
        <f t="shared" si="2"/>
        <v>70.313074023785006</v>
      </c>
      <c r="O38" s="17">
        <f t="shared" si="3"/>
        <v>1544.9067300000006</v>
      </c>
      <c r="P38" s="17">
        <f t="shared" si="4"/>
        <v>1268.1067299999995</v>
      </c>
      <c r="Q38" s="17">
        <f t="shared" si="5"/>
        <v>66.034061867909585</v>
      </c>
      <c r="R38" s="6"/>
    </row>
    <row r="39" spans="1:18">
      <c r="A39" s="13">
        <v>0</v>
      </c>
      <c r="B39" s="14" t="s">
        <v>80</v>
      </c>
      <c r="C39" s="15" t="s">
        <v>81</v>
      </c>
      <c r="D39" s="16">
        <v>4218</v>
      </c>
      <c r="E39" s="16">
        <v>4218</v>
      </c>
      <c r="F39" s="16">
        <v>3515.0000000000005</v>
      </c>
      <c r="G39" s="16">
        <v>2397.9851399999998</v>
      </c>
      <c r="H39" s="16">
        <v>0</v>
      </c>
      <c r="I39" s="16">
        <v>2396.5142700000001</v>
      </c>
      <c r="J39" s="16">
        <v>1.4708700000000001</v>
      </c>
      <c r="K39" s="16">
        <v>1.4020000000000001</v>
      </c>
      <c r="L39" s="17">
        <f t="shared" ref="L39:L67" si="6">F39-G39</f>
        <v>1117.0148600000007</v>
      </c>
      <c r="M39" s="17">
        <f t="shared" ref="M39:M67" si="7">E39-G39</f>
        <v>1820.0148600000002</v>
      </c>
      <c r="N39" s="17">
        <f t="shared" ref="N39:N67" si="8">IF(F39=0,0,(G39/F39)*100)</f>
        <v>68.221483357041237</v>
      </c>
      <c r="O39" s="17">
        <f t="shared" ref="O39:O67" si="9">E39-I39</f>
        <v>1821.4857299999999</v>
      </c>
      <c r="P39" s="17">
        <f t="shared" ref="P39:P67" si="10">F39-I39</f>
        <v>1118.4857300000003</v>
      </c>
      <c r="Q39" s="17">
        <f t="shared" si="5"/>
        <v>56.816364864864866</v>
      </c>
      <c r="R39" s="6"/>
    </row>
    <row r="40" spans="1:18" ht="25.5">
      <c r="A40" s="13">
        <v>0</v>
      </c>
      <c r="B40" s="14" t="s">
        <v>82</v>
      </c>
      <c r="C40" s="15" t="s">
        <v>83</v>
      </c>
      <c r="D40" s="16">
        <v>8043.9</v>
      </c>
      <c r="E40" s="16">
        <v>8043.9</v>
      </c>
      <c r="F40" s="16">
        <v>7244.6</v>
      </c>
      <c r="G40" s="16">
        <v>5253.9894400000003</v>
      </c>
      <c r="H40" s="16">
        <v>0</v>
      </c>
      <c r="I40" s="16">
        <v>5251.7394400000003</v>
      </c>
      <c r="J40" s="16">
        <v>2.25</v>
      </c>
      <c r="K40" s="16">
        <v>2.25</v>
      </c>
      <c r="L40" s="17">
        <f t="shared" si="6"/>
        <v>1990.6105600000001</v>
      </c>
      <c r="M40" s="17">
        <f t="shared" si="7"/>
        <v>2789.9105599999994</v>
      </c>
      <c r="N40" s="17">
        <f t="shared" si="8"/>
        <v>72.522836871600916</v>
      </c>
      <c r="O40" s="17">
        <f t="shared" si="9"/>
        <v>2792.1605599999994</v>
      </c>
      <c r="P40" s="17">
        <f t="shared" si="10"/>
        <v>1992.8605600000001</v>
      </c>
      <c r="Q40" s="17">
        <f t="shared" si="5"/>
        <v>65.288472507117206</v>
      </c>
      <c r="R40" s="6"/>
    </row>
    <row r="41" spans="1:18">
      <c r="A41" s="13">
        <v>0</v>
      </c>
      <c r="B41" s="14" t="s">
        <v>84</v>
      </c>
      <c r="C41" s="15" t="s">
        <v>85</v>
      </c>
      <c r="D41" s="16">
        <v>139.6</v>
      </c>
      <c r="E41" s="16">
        <v>139.6</v>
      </c>
      <c r="F41" s="16">
        <v>108.60000000000001</v>
      </c>
      <c r="G41" s="16">
        <v>10.6</v>
      </c>
      <c r="H41" s="16">
        <v>0</v>
      </c>
      <c r="I41" s="16">
        <v>8.6</v>
      </c>
      <c r="J41" s="16">
        <v>2</v>
      </c>
      <c r="K41" s="16">
        <v>2</v>
      </c>
      <c r="L41" s="17">
        <f t="shared" si="6"/>
        <v>98.000000000000014</v>
      </c>
      <c r="M41" s="17">
        <f t="shared" si="7"/>
        <v>129</v>
      </c>
      <c r="N41" s="17">
        <f t="shared" si="8"/>
        <v>9.7605893186003669</v>
      </c>
      <c r="O41" s="17">
        <f t="shared" si="9"/>
        <v>131</v>
      </c>
      <c r="P41" s="17">
        <f t="shared" si="10"/>
        <v>100.00000000000001</v>
      </c>
      <c r="Q41" s="17">
        <f t="shared" si="5"/>
        <v>6.1604584527220636</v>
      </c>
      <c r="R41" s="6"/>
    </row>
    <row r="42" spans="1:18">
      <c r="A42" s="13">
        <v>1</v>
      </c>
      <c r="B42" s="14" t="s">
        <v>86</v>
      </c>
      <c r="C42" s="15" t="s">
        <v>87</v>
      </c>
      <c r="D42" s="16">
        <v>8702.4</v>
      </c>
      <c r="E42" s="16">
        <v>8302.4</v>
      </c>
      <c r="F42" s="16">
        <v>6904.82</v>
      </c>
      <c r="G42" s="16">
        <v>5156.0535600000003</v>
      </c>
      <c r="H42" s="16">
        <v>0</v>
      </c>
      <c r="I42" s="16">
        <v>4834.7369099999996</v>
      </c>
      <c r="J42" s="16">
        <v>321.31664999999998</v>
      </c>
      <c r="K42" s="16">
        <v>324.99164999999999</v>
      </c>
      <c r="L42" s="17">
        <f t="shared" si="6"/>
        <v>1748.7664399999994</v>
      </c>
      <c r="M42" s="17">
        <f t="shared" si="7"/>
        <v>3146.3464399999993</v>
      </c>
      <c r="N42" s="17">
        <f t="shared" si="8"/>
        <v>74.67325085954451</v>
      </c>
      <c r="O42" s="17">
        <f t="shared" si="9"/>
        <v>3467.66309</v>
      </c>
      <c r="P42" s="17">
        <f t="shared" si="10"/>
        <v>2070.0830900000001</v>
      </c>
      <c r="Q42" s="17">
        <f t="shared" si="5"/>
        <v>58.233003830217768</v>
      </c>
      <c r="R42" s="6"/>
    </row>
    <row r="43" spans="1:18">
      <c r="A43" s="13">
        <v>0</v>
      </c>
      <c r="B43" s="14" t="s">
        <v>88</v>
      </c>
      <c r="C43" s="15" t="s">
        <v>89</v>
      </c>
      <c r="D43" s="16">
        <v>360</v>
      </c>
      <c r="E43" s="16">
        <v>360</v>
      </c>
      <c r="F43" s="16">
        <v>270</v>
      </c>
      <c r="G43" s="16">
        <v>64.499200000000002</v>
      </c>
      <c r="H43" s="16">
        <v>0</v>
      </c>
      <c r="I43" s="16">
        <v>45.158500000000004</v>
      </c>
      <c r="J43" s="16">
        <v>19.340700000000002</v>
      </c>
      <c r="K43" s="16">
        <v>19.340700000000002</v>
      </c>
      <c r="L43" s="17">
        <f t="shared" si="6"/>
        <v>205.5008</v>
      </c>
      <c r="M43" s="17">
        <f t="shared" si="7"/>
        <v>295.50080000000003</v>
      </c>
      <c r="N43" s="17">
        <f t="shared" si="8"/>
        <v>23.888592592592595</v>
      </c>
      <c r="O43" s="17">
        <f t="shared" si="9"/>
        <v>314.8415</v>
      </c>
      <c r="P43" s="17">
        <f t="shared" si="10"/>
        <v>224.8415</v>
      </c>
      <c r="Q43" s="17">
        <f t="shared" si="5"/>
        <v>12.544027777777778</v>
      </c>
      <c r="R43" s="6"/>
    </row>
    <row r="44" spans="1:18">
      <c r="A44" s="13">
        <v>0</v>
      </c>
      <c r="B44" s="14" t="s">
        <v>90</v>
      </c>
      <c r="C44" s="15" t="s">
        <v>91</v>
      </c>
      <c r="D44" s="16">
        <v>8342.4</v>
      </c>
      <c r="E44" s="16">
        <v>7942.4</v>
      </c>
      <c r="F44" s="16">
        <v>6634.82</v>
      </c>
      <c r="G44" s="16">
        <v>5091.5543600000001</v>
      </c>
      <c r="H44" s="16">
        <v>0</v>
      </c>
      <c r="I44" s="16">
        <v>4789.5784100000001</v>
      </c>
      <c r="J44" s="16">
        <v>301.97594999999995</v>
      </c>
      <c r="K44" s="16">
        <v>305.65094999999997</v>
      </c>
      <c r="L44" s="17">
        <f t="shared" si="6"/>
        <v>1543.2656399999996</v>
      </c>
      <c r="M44" s="17">
        <f t="shared" si="7"/>
        <v>2850.8456399999995</v>
      </c>
      <c r="N44" s="17">
        <f t="shared" si="8"/>
        <v>76.739901911430906</v>
      </c>
      <c r="O44" s="17">
        <f t="shared" si="9"/>
        <v>3152.8215899999996</v>
      </c>
      <c r="P44" s="17">
        <f t="shared" si="10"/>
        <v>1845.2415899999996</v>
      </c>
      <c r="Q44" s="17">
        <f t="shared" si="5"/>
        <v>60.303918337026595</v>
      </c>
      <c r="R44" s="6"/>
    </row>
    <row r="45" spans="1:18">
      <c r="A45" s="13">
        <v>1</v>
      </c>
      <c r="B45" s="14" t="s">
        <v>92</v>
      </c>
      <c r="C45" s="15" t="s">
        <v>93</v>
      </c>
      <c r="D45" s="16">
        <v>29559</v>
      </c>
      <c r="E45" s="16">
        <v>36168.400000000001</v>
      </c>
      <c r="F45" s="16">
        <v>34354.400000000001</v>
      </c>
      <c r="G45" s="16">
        <v>28889.483109999997</v>
      </c>
      <c r="H45" s="16">
        <v>0</v>
      </c>
      <c r="I45" s="16">
        <v>28574.913769999999</v>
      </c>
      <c r="J45" s="16">
        <v>314.56934000000001</v>
      </c>
      <c r="K45" s="16">
        <v>314.56920000000002</v>
      </c>
      <c r="L45" s="17">
        <f t="shared" si="6"/>
        <v>5464.9168900000041</v>
      </c>
      <c r="M45" s="17">
        <f t="shared" si="7"/>
        <v>7278.9168900000041</v>
      </c>
      <c r="N45" s="17">
        <f t="shared" si="8"/>
        <v>84.092527041659864</v>
      </c>
      <c r="O45" s="17">
        <f t="shared" si="9"/>
        <v>7593.4862300000023</v>
      </c>
      <c r="P45" s="17">
        <f t="shared" si="10"/>
        <v>5779.4862300000023</v>
      </c>
      <c r="Q45" s="17">
        <f t="shared" si="5"/>
        <v>79.005191741962591</v>
      </c>
      <c r="R45" s="6"/>
    </row>
    <row r="46" spans="1:18">
      <c r="A46" s="13">
        <v>0</v>
      </c>
      <c r="B46" s="14" t="s">
        <v>94</v>
      </c>
      <c r="C46" s="15" t="s">
        <v>95</v>
      </c>
      <c r="D46" s="16">
        <v>15449</v>
      </c>
      <c r="E46" s="16">
        <v>18809</v>
      </c>
      <c r="F46" s="16">
        <v>16995</v>
      </c>
      <c r="G46" s="16">
        <v>12855.22877</v>
      </c>
      <c r="H46" s="16">
        <v>0</v>
      </c>
      <c r="I46" s="16">
        <v>12855.22877</v>
      </c>
      <c r="J46" s="16">
        <v>0</v>
      </c>
      <c r="K46" s="16">
        <v>0</v>
      </c>
      <c r="L46" s="17">
        <f t="shared" si="6"/>
        <v>4139.7712300000003</v>
      </c>
      <c r="M46" s="17">
        <f t="shared" si="7"/>
        <v>5953.7712300000003</v>
      </c>
      <c r="N46" s="17">
        <f t="shared" si="8"/>
        <v>75.641240188290666</v>
      </c>
      <c r="O46" s="17">
        <f t="shared" si="9"/>
        <v>5953.7712300000003</v>
      </c>
      <c r="P46" s="17">
        <f t="shared" si="10"/>
        <v>4139.7712300000003</v>
      </c>
      <c r="Q46" s="17">
        <f t="shared" si="5"/>
        <v>68.346157530969222</v>
      </c>
      <c r="R46" s="6"/>
    </row>
    <row r="47" spans="1:18" ht="25.5">
      <c r="A47" s="13">
        <v>0</v>
      </c>
      <c r="B47" s="14" t="s">
        <v>96</v>
      </c>
      <c r="C47" s="15" t="s">
        <v>97</v>
      </c>
      <c r="D47" s="16">
        <v>600</v>
      </c>
      <c r="E47" s="16">
        <v>600</v>
      </c>
      <c r="F47" s="16">
        <v>600</v>
      </c>
      <c r="G47" s="16">
        <v>560.82246999999995</v>
      </c>
      <c r="H47" s="16">
        <v>0</v>
      </c>
      <c r="I47" s="16">
        <v>247.06326999999999</v>
      </c>
      <c r="J47" s="16">
        <v>313.75920000000002</v>
      </c>
      <c r="K47" s="16">
        <v>313.75920000000002</v>
      </c>
      <c r="L47" s="17">
        <f t="shared" si="6"/>
        <v>39.177530000000047</v>
      </c>
      <c r="M47" s="17">
        <f t="shared" si="7"/>
        <v>39.177530000000047</v>
      </c>
      <c r="N47" s="17">
        <f t="shared" si="8"/>
        <v>93.470411666666664</v>
      </c>
      <c r="O47" s="17">
        <f t="shared" si="9"/>
        <v>352.93673000000001</v>
      </c>
      <c r="P47" s="17">
        <f t="shared" si="10"/>
        <v>352.93673000000001</v>
      </c>
      <c r="Q47" s="17">
        <f t="shared" si="5"/>
        <v>41.177211666666665</v>
      </c>
      <c r="R47" s="6"/>
    </row>
    <row r="48" spans="1:18" ht="25.5">
      <c r="A48" s="13">
        <v>0</v>
      </c>
      <c r="B48" s="14" t="s">
        <v>98</v>
      </c>
      <c r="C48" s="15" t="s">
        <v>99</v>
      </c>
      <c r="D48" s="16">
        <v>13000</v>
      </c>
      <c r="E48" s="16">
        <v>14425</v>
      </c>
      <c r="F48" s="16">
        <v>14425</v>
      </c>
      <c r="G48" s="16">
        <v>14289.880880000001</v>
      </c>
      <c r="H48" s="16">
        <v>0</v>
      </c>
      <c r="I48" s="16">
        <v>14289.880880000001</v>
      </c>
      <c r="J48" s="16">
        <v>0</v>
      </c>
      <c r="K48" s="16">
        <v>0</v>
      </c>
      <c r="L48" s="17">
        <f t="shared" si="6"/>
        <v>135.11911999999938</v>
      </c>
      <c r="M48" s="17">
        <f t="shared" si="7"/>
        <v>135.11911999999938</v>
      </c>
      <c r="N48" s="17">
        <f t="shared" si="8"/>
        <v>99.063298994800704</v>
      </c>
      <c r="O48" s="17">
        <f t="shared" si="9"/>
        <v>135.11911999999938</v>
      </c>
      <c r="P48" s="17">
        <f t="shared" si="10"/>
        <v>135.11911999999938</v>
      </c>
      <c r="Q48" s="17">
        <f t="shared" si="5"/>
        <v>99.063298994800704</v>
      </c>
      <c r="R48" s="6"/>
    </row>
    <row r="49" spans="1:18" ht="25.5">
      <c r="A49" s="13">
        <v>0</v>
      </c>
      <c r="B49" s="14" t="s">
        <v>100</v>
      </c>
      <c r="C49" s="15" t="s">
        <v>101</v>
      </c>
      <c r="D49" s="16">
        <v>510</v>
      </c>
      <c r="E49" s="16">
        <v>2334.4</v>
      </c>
      <c r="F49" s="16">
        <v>2334.4</v>
      </c>
      <c r="G49" s="16">
        <v>1183.55099</v>
      </c>
      <c r="H49" s="16">
        <v>0</v>
      </c>
      <c r="I49" s="16">
        <v>1182.7408500000001</v>
      </c>
      <c r="J49" s="16">
        <v>0.81013999999999997</v>
      </c>
      <c r="K49" s="16">
        <v>0.81</v>
      </c>
      <c r="L49" s="17">
        <f t="shared" si="6"/>
        <v>1150.8490100000001</v>
      </c>
      <c r="M49" s="17">
        <f t="shared" si="7"/>
        <v>1150.8490100000001</v>
      </c>
      <c r="N49" s="17">
        <f t="shared" si="8"/>
        <v>50.700436514736111</v>
      </c>
      <c r="O49" s="17">
        <f t="shared" si="9"/>
        <v>1151.65915</v>
      </c>
      <c r="P49" s="17">
        <f t="shared" si="10"/>
        <v>1151.65915</v>
      </c>
      <c r="Q49" s="17">
        <f t="shared" si="5"/>
        <v>50.66573209389994</v>
      </c>
      <c r="R49" s="6"/>
    </row>
    <row r="50" spans="1:18">
      <c r="A50" s="13">
        <v>1</v>
      </c>
      <c r="B50" s="14" t="s">
        <v>102</v>
      </c>
      <c r="C50" s="15" t="s">
        <v>103</v>
      </c>
      <c r="D50" s="16">
        <v>1530.558</v>
      </c>
      <c r="E50" s="16">
        <v>23570.603999999999</v>
      </c>
      <c r="F50" s="16">
        <v>23399.903999999999</v>
      </c>
      <c r="G50" s="16">
        <v>16795.01757</v>
      </c>
      <c r="H50" s="16">
        <v>0</v>
      </c>
      <c r="I50" s="16">
        <v>15924.60657</v>
      </c>
      <c r="J50" s="16">
        <v>870.41100000000006</v>
      </c>
      <c r="K50" s="16">
        <v>870.41100000000006</v>
      </c>
      <c r="L50" s="17">
        <f t="shared" si="6"/>
        <v>6604.8864299999987</v>
      </c>
      <c r="M50" s="17">
        <f t="shared" si="7"/>
        <v>6775.5864299999994</v>
      </c>
      <c r="N50" s="17">
        <f t="shared" si="8"/>
        <v>71.773873815892586</v>
      </c>
      <c r="O50" s="17">
        <f t="shared" si="9"/>
        <v>7645.9974299999994</v>
      </c>
      <c r="P50" s="17">
        <f t="shared" si="10"/>
        <v>7475.2974299999987</v>
      </c>
      <c r="Q50" s="17">
        <f t="shared" si="5"/>
        <v>67.561300380762418</v>
      </c>
      <c r="R50" s="6"/>
    </row>
    <row r="51" spans="1:18" ht="25.5">
      <c r="A51" s="13">
        <v>0</v>
      </c>
      <c r="B51" s="14" t="s">
        <v>104</v>
      </c>
      <c r="C51" s="15" t="s">
        <v>105</v>
      </c>
      <c r="D51" s="16">
        <v>552.70000000000005</v>
      </c>
      <c r="E51" s="16">
        <v>552.70000000000005</v>
      </c>
      <c r="F51" s="16">
        <v>410</v>
      </c>
      <c r="G51" s="16">
        <v>112.398</v>
      </c>
      <c r="H51" s="16">
        <v>0</v>
      </c>
      <c r="I51" s="16">
        <v>112.398</v>
      </c>
      <c r="J51" s="16">
        <v>0</v>
      </c>
      <c r="K51" s="16">
        <v>0</v>
      </c>
      <c r="L51" s="17">
        <f t="shared" si="6"/>
        <v>297.60199999999998</v>
      </c>
      <c r="M51" s="17">
        <f t="shared" si="7"/>
        <v>440.30200000000002</v>
      </c>
      <c r="N51" s="17">
        <f t="shared" si="8"/>
        <v>27.414146341463415</v>
      </c>
      <c r="O51" s="17">
        <f t="shared" si="9"/>
        <v>440.30200000000002</v>
      </c>
      <c r="P51" s="17">
        <f t="shared" si="10"/>
        <v>297.60199999999998</v>
      </c>
      <c r="Q51" s="17">
        <f t="shared" si="5"/>
        <v>20.336167903021529</v>
      </c>
      <c r="R51" s="6"/>
    </row>
    <row r="52" spans="1:18" ht="25.5">
      <c r="A52" s="13">
        <v>0</v>
      </c>
      <c r="B52" s="14" t="s">
        <v>106</v>
      </c>
      <c r="C52" s="15" t="s">
        <v>107</v>
      </c>
      <c r="D52" s="16">
        <v>0</v>
      </c>
      <c r="E52" s="16">
        <v>20172</v>
      </c>
      <c r="F52" s="16">
        <v>20172</v>
      </c>
      <c r="G52" s="16">
        <v>14132.57552</v>
      </c>
      <c r="H52" s="16">
        <v>0</v>
      </c>
      <c r="I52" s="16">
        <v>14132.57552</v>
      </c>
      <c r="J52" s="16">
        <v>0</v>
      </c>
      <c r="K52" s="16">
        <v>0</v>
      </c>
      <c r="L52" s="17">
        <f t="shared" si="6"/>
        <v>6039.4244799999997</v>
      </c>
      <c r="M52" s="17">
        <f t="shared" si="7"/>
        <v>6039.4244799999997</v>
      </c>
      <c r="N52" s="17">
        <f t="shared" si="8"/>
        <v>70.060358516755912</v>
      </c>
      <c r="O52" s="17">
        <f t="shared" si="9"/>
        <v>6039.4244799999997</v>
      </c>
      <c r="P52" s="17">
        <f t="shared" si="10"/>
        <v>6039.4244799999997</v>
      </c>
      <c r="Q52" s="17">
        <f t="shared" si="5"/>
        <v>70.060358516755912</v>
      </c>
      <c r="R52" s="6"/>
    </row>
    <row r="53" spans="1:18">
      <c r="A53" s="13">
        <v>0</v>
      </c>
      <c r="B53" s="14" t="s">
        <v>108</v>
      </c>
      <c r="C53" s="15" t="s">
        <v>109</v>
      </c>
      <c r="D53" s="16">
        <v>817.85800000000006</v>
      </c>
      <c r="E53" s="16">
        <v>817.85800000000006</v>
      </c>
      <c r="F53" s="16">
        <v>817.85800000000006</v>
      </c>
      <c r="G53" s="16">
        <v>817.85800000000006</v>
      </c>
      <c r="H53" s="16">
        <v>0</v>
      </c>
      <c r="I53" s="16">
        <v>0</v>
      </c>
      <c r="J53" s="16">
        <v>817.85800000000006</v>
      </c>
      <c r="K53" s="16">
        <v>817.85800000000006</v>
      </c>
      <c r="L53" s="17">
        <f t="shared" si="6"/>
        <v>0</v>
      </c>
      <c r="M53" s="17">
        <f t="shared" si="7"/>
        <v>0</v>
      </c>
      <c r="N53" s="17">
        <f t="shared" si="8"/>
        <v>100</v>
      </c>
      <c r="O53" s="17">
        <f t="shared" si="9"/>
        <v>817.85800000000006</v>
      </c>
      <c r="P53" s="17">
        <f t="shared" si="10"/>
        <v>817.85800000000006</v>
      </c>
      <c r="Q53" s="17">
        <f t="shared" si="5"/>
        <v>0</v>
      </c>
      <c r="R53" s="6"/>
    </row>
    <row r="54" spans="1:18" ht="25.5">
      <c r="A54" s="13">
        <v>0</v>
      </c>
      <c r="B54" s="14" t="s">
        <v>110</v>
      </c>
      <c r="C54" s="15" t="s">
        <v>111</v>
      </c>
      <c r="D54" s="16">
        <v>100</v>
      </c>
      <c r="E54" s="16">
        <v>100</v>
      </c>
      <c r="F54" s="16">
        <v>72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>
        <f t="shared" si="6"/>
        <v>72</v>
      </c>
      <c r="M54" s="17">
        <f t="shared" si="7"/>
        <v>100</v>
      </c>
      <c r="N54" s="17">
        <f t="shared" si="8"/>
        <v>0</v>
      </c>
      <c r="O54" s="17">
        <f t="shared" si="9"/>
        <v>100</v>
      </c>
      <c r="P54" s="17">
        <f t="shared" si="10"/>
        <v>72</v>
      </c>
      <c r="Q54" s="17">
        <f t="shared" si="5"/>
        <v>0</v>
      </c>
      <c r="R54" s="6"/>
    </row>
    <row r="55" spans="1:18" ht="25.5">
      <c r="A55" s="13">
        <v>0</v>
      </c>
      <c r="B55" s="14" t="s">
        <v>112</v>
      </c>
      <c r="C55" s="15" t="s">
        <v>113</v>
      </c>
      <c r="D55" s="16">
        <v>60</v>
      </c>
      <c r="E55" s="16">
        <v>60</v>
      </c>
      <c r="F55" s="16">
        <v>60</v>
      </c>
      <c r="G55" s="16">
        <v>52.553000000000004</v>
      </c>
      <c r="H55" s="16">
        <v>0</v>
      </c>
      <c r="I55" s="16">
        <v>0</v>
      </c>
      <c r="J55" s="16">
        <v>52.553000000000004</v>
      </c>
      <c r="K55" s="16">
        <v>52.553000000000004</v>
      </c>
      <c r="L55" s="17">
        <f t="shared" si="6"/>
        <v>7.4469999999999956</v>
      </c>
      <c r="M55" s="17">
        <f t="shared" si="7"/>
        <v>7.4469999999999956</v>
      </c>
      <c r="N55" s="17">
        <f t="shared" si="8"/>
        <v>87.588333333333352</v>
      </c>
      <c r="O55" s="17">
        <f t="shared" si="9"/>
        <v>60</v>
      </c>
      <c r="P55" s="17">
        <f t="shared" si="10"/>
        <v>60</v>
      </c>
      <c r="Q55" s="17">
        <f t="shared" si="5"/>
        <v>0</v>
      </c>
      <c r="R55" s="6"/>
    </row>
    <row r="56" spans="1:18">
      <c r="A56" s="13">
        <v>0</v>
      </c>
      <c r="B56" s="14" t="s">
        <v>114</v>
      </c>
      <c r="C56" s="15" t="s">
        <v>115</v>
      </c>
      <c r="D56" s="16">
        <v>0</v>
      </c>
      <c r="E56" s="16">
        <v>1868.046</v>
      </c>
      <c r="F56" s="16">
        <v>1868.046</v>
      </c>
      <c r="G56" s="16">
        <v>1679.6330500000001</v>
      </c>
      <c r="H56" s="16">
        <v>0</v>
      </c>
      <c r="I56" s="16">
        <v>1679.6330500000001</v>
      </c>
      <c r="J56" s="16">
        <v>0</v>
      </c>
      <c r="K56" s="16">
        <v>0</v>
      </c>
      <c r="L56" s="17">
        <f t="shared" si="6"/>
        <v>188.41294999999991</v>
      </c>
      <c r="M56" s="17">
        <f t="shared" si="7"/>
        <v>188.41294999999991</v>
      </c>
      <c r="N56" s="17">
        <f t="shared" si="8"/>
        <v>89.913902013119596</v>
      </c>
      <c r="O56" s="17">
        <f t="shared" si="9"/>
        <v>188.41294999999991</v>
      </c>
      <c r="P56" s="17">
        <f t="shared" si="10"/>
        <v>188.41294999999991</v>
      </c>
      <c r="Q56" s="17">
        <f t="shared" si="5"/>
        <v>89.913902013119596</v>
      </c>
      <c r="R56" s="6"/>
    </row>
    <row r="57" spans="1:18">
      <c r="A57" s="13">
        <v>1</v>
      </c>
      <c r="B57" s="14" t="s">
        <v>116</v>
      </c>
      <c r="C57" s="15" t="s">
        <v>117</v>
      </c>
      <c r="D57" s="16">
        <v>1797.8019999999999</v>
      </c>
      <c r="E57" s="16">
        <v>19423.226999999999</v>
      </c>
      <c r="F57" s="16">
        <v>18961.026999999998</v>
      </c>
      <c r="G57" s="16">
        <v>6023.5843800000002</v>
      </c>
      <c r="H57" s="16">
        <v>0</v>
      </c>
      <c r="I57" s="16">
        <v>5897.8804799999998</v>
      </c>
      <c r="J57" s="16">
        <v>125.7039</v>
      </c>
      <c r="K57" s="16">
        <v>104.87672000000001</v>
      </c>
      <c r="L57" s="17">
        <f t="shared" si="6"/>
        <v>12937.442619999998</v>
      </c>
      <c r="M57" s="17">
        <f t="shared" si="7"/>
        <v>13399.642619999999</v>
      </c>
      <c r="N57" s="17">
        <f t="shared" si="8"/>
        <v>31.768239030512436</v>
      </c>
      <c r="O57" s="17">
        <f t="shared" si="9"/>
        <v>13525.346519999999</v>
      </c>
      <c r="P57" s="17">
        <f t="shared" si="10"/>
        <v>13063.146519999998</v>
      </c>
      <c r="Q57" s="17">
        <f t="shared" si="5"/>
        <v>30.365090620626532</v>
      </c>
      <c r="R57" s="6"/>
    </row>
    <row r="58" spans="1:18" ht="25.5">
      <c r="A58" s="13">
        <v>0</v>
      </c>
      <c r="B58" s="14" t="s">
        <v>118</v>
      </c>
      <c r="C58" s="15" t="s">
        <v>119</v>
      </c>
      <c r="D58" s="16">
        <v>200</v>
      </c>
      <c r="E58" s="16">
        <v>7575.4250000000002</v>
      </c>
      <c r="F58" s="16">
        <v>7562.5249999999996</v>
      </c>
      <c r="G58" s="16">
        <v>773.32830000000001</v>
      </c>
      <c r="H58" s="16">
        <v>0</v>
      </c>
      <c r="I58" s="16">
        <v>773.32830000000001</v>
      </c>
      <c r="J58" s="16">
        <v>0</v>
      </c>
      <c r="K58" s="16">
        <v>0</v>
      </c>
      <c r="L58" s="17">
        <f t="shared" si="6"/>
        <v>6789.1966999999995</v>
      </c>
      <c r="M58" s="17">
        <f t="shared" si="7"/>
        <v>6802.0967000000001</v>
      </c>
      <c r="N58" s="17">
        <f t="shared" si="8"/>
        <v>10.225794956049732</v>
      </c>
      <c r="O58" s="17">
        <f t="shared" si="9"/>
        <v>6802.0967000000001</v>
      </c>
      <c r="P58" s="17">
        <f t="shared" si="10"/>
        <v>6789.1966999999995</v>
      </c>
      <c r="Q58" s="17">
        <f t="shared" si="5"/>
        <v>10.208381707956979</v>
      </c>
      <c r="R58" s="6"/>
    </row>
    <row r="59" spans="1:18">
      <c r="A59" s="13">
        <v>0</v>
      </c>
      <c r="B59" s="14" t="s">
        <v>120</v>
      </c>
      <c r="C59" s="15" t="s">
        <v>121</v>
      </c>
      <c r="D59" s="16">
        <v>30</v>
      </c>
      <c r="E59" s="16">
        <v>30</v>
      </c>
      <c r="F59" s="16">
        <v>21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f t="shared" si="6"/>
        <v>21</v>
      </c>
      <c r="M59" s="17">
        <f t="shared" si="7"/>
        <v>30</v>
      </c>
      <c r="N59" s="17">
        <f t="shared" si="8"/>
        <v>0</v>
      </c>
      <c r="O59" s="17">
        <f t="shared" si="9"/>
        <v>30</v>
      </c>
      <c r="P59" s="17">
        <f t="shared" si="10"/>
        <v>21</v>
      </c>
      <c r="Q59" s="17">
        <f t="shared" si="5"/>
        <v>0</v>
      </c>
      <c r="R59" s="6"/>
    </row>
    <row r="60" spans="1:18">
      <c r="A60" s="13">
        <v>0</v>
      </c>
      <c r="B60" s="14" t="s">
        <v>122</v>
      </c>
      <c r="C60" s="15" t="s">
        <v>123</v>
      </c>
      <c r="D60" s="16">
        <v>1000</v>
      </c>
      <c r="E60" s="16">
        <v>9900</v>
      </c>
      <c r="F60" s="16">
        <v>9900</v>
      </c>
      <c r="G60" s="16">
        <v>3806.2012</v>
      </c>
      <c r="H60" s="16">
        <v>0</v>
      </c>
      <c r="I60" s="16">
        <v>3803.40119</v>
      </c>
      <c r="J60" s="16">
        <v>2.8000100000000003</v>
      </c>
      <c r="K60" s="16">
        <v>0</v>
      </c>
      <c r="L60" s="17">
        <f t="shared" si="6"/>
        <v>6093.7988000000005</v>
      </c>
      <c r="M60" s="17">
        <f t="shared" si="7"/>
        <v>6093.7988000000005</v>
      </c>
      <c r="N60" s="17">
        <f t="shared" si="8"/>
        <v>38.446476767676771</v>
      </c>
      <c r="O60" s="17">
        <f t="shared" si="9"/>
        <v>6096.5988099999995</v>
      </c>
      <c r="P60" s="17">
        <f t="shared" si="10"/>
        <v>6096.5988099999995</v>
      </c>
      <c r="Q60" s="17">
        <f t="shared" si="5"/>
        <v>38.418193838383843</v>
      </c>
      <c r="R60" s="6"/>
    </row>
    <row r="61" spans="1:18">
      <c r="A61" s="13">
        <v>0</v>
      </c>
      <c r="B61" s="14" t="s">
        <v>124</v>
      </c>
      <c r="C61" s="15" t="s">
        <v>125</v>
      </c>
      <c r="D61" s="16">
        <v>500</v>
      </c>
      <c r="E61" s="16">
        <v>1850</v>
      </c>
      <c r="F61" s="16">
        <v>1412.5</v>
      </c>
      <c r="G61" s="16">
        <v>1386.2530800000002</v>
      </c>
      <c r="H61" s="16">
        <v>0</v>
      </c>
      <c r="I61" s="16">
        <v>1263.3491899999999</v>
      </c>
      <c r="J61" s="16">
        <v>122.90389</v>
      </c>
      <c r="K61" s="16">
        <v>104.87672000000001</v>
      </c>
      <c r="L61" s="17">
        <f t="shared" si="6"/>
        <v>26.246919999999818</v>
      </c>
      <c r="M61" s="17">
        <f t="shared" si="7"/>
        <v>463.74691999999982</v>
      </c>
      <c r="N61" s="17">
        <f t="shared" si="8"/>
        <v>98.141810973451342</v>
      </c>
      <c r="O61" s="17">
        <f t="shared" si="9"/>
        <v>586.65081000000009</v>
      </c>
      <c r="P61" s="17">
        <f t="shared" si="10"/>
        <v>149.15081000000009</v>
      </c>
      <c r="Q61" s="17">
        <f t="shared" si="5"/>
        <v>68.289145405405407</v>
      </c>
      <c r="R61" s="6"/>
    </row>
    <row r="62" spans="1:18">
      <c r="A62" s="13">
        <v>0</v>
      </c>
      <c r="B62" s="14" t="s">
        <v>126</v>
      </c>
      <c r="C62" s="15" t="s">
        <v>127</v>
      </c>
      <c r="D62" s="16">
        <v>57.802</v>
      </c>
      <c r="E62" s="16">
        <v>57.802</v>
      </c>
      <c r="F62" s="16">
        <v>57.802</v>
      </c>
      <c r="G62" s="16">
        <v>57.801800000000007</v>
      </c>
      <c r="H62" s="16">
        <v>0</v>
      </c>
      <c r="I62" s="16">
        <v>57.801800000000007</v>
      </c>
      <c r="J62" s="16">
        <v>0</v>
      </c>
      <c r="K62" s="16">
        <v>0</v>
      </c>
      <c r="L62" s="17">
        <f t="shared" si="6"/>
        <v>1.9999999999242846E-4</v>
      </c>
      <c r="M62" s="17">
        <f t="shared" si="7"/>
        <v>1.9999999999242846E-4</v>
      </c>
      <c r="N62" s="17">
        <f t="shared" si="8"/>
        <v>99.999653991211389</v>
      </c>
      <c r="O62" s="17">
        <f t="shared" si="9"/>
        <v>1.9999999999242846E-4</v>
      </c>
      <c r="P62" s="17">
        <f t="shared" si="10"/>
        <v>1.9999999999242846E-4</v>
      </c>
      <c r="Q62" s="17">
        <f t="shared" si="5"/>
        <v>99.999653991211389</v>
      </c>
      <c r="R62" s="6"/>
    </row>
    <row r="63" spans="1:18">
      <c r="A63" s="13">
        <v>0</v>
      </c>
      <c r="B63" s="14" t="s">
        <v>128</v>
      </c>
      <c r="C63" s="15" t="s">
        <v>129</v>
      </c>
      <c r="D63" s="16">
        <v>10</v>
      </c>
      <c r="E63" s="16">
        <v>10</v>
      </c>
      <c r="F63" s="16">
        <v>7.2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>
        <f t="shared" si="6"/>
        <v>7.2</v>
      </c>
      <c r="M63" s="17">
        <f t="shared" si="7"/>
        <v>10</v>
      </c>
      <c r="N63" s="17">
        <f t="shared" si="8"/>
        <v>0</v>
      </c>
      <c r="O63" s="17">
        <f t="shared" si="9"/>
        <v>10</v>
      </c>
      <c r="P63" s="17">
        <f t="shared" si="10"/>
        <v>7.2</v>
      </c>
      <c r="Q63" s="17">
        <f t="shared" si="5"/>
        <v>0</v>
      </c>
      <c r="R63" s="6"/>
    </row>
    <row r="64" spans="1:18">
      <c r="A64" s="13">
        <v>1</v>
      </c>
      <c r="B64" s="14" t="s">
        <v>130</v>
      </c>
      <c r="C64" s="15" t="s">
        <v>131</v>
      </c>
      <c r="D64" s="16">
        <v>13419.9</v>
      </c>
      <c r="E64" s="16">
        <v>14819.9</v>
      </c>
      <c r="F64" s="16">
        <v>11464.7</v>
      </c>
      <c r="G64" s="16">
        <v>3263.8333400000001</v>
      </c>
      <c r="H64" s="16">
        <v>0</v>
      </c>
      <c r="I64" s="16">
        <v>3263.8333400000001</v>
      </c>
      <c r="J64" s="16">
        <v>0</v>
      </c>
      <c r="K64" s="16">
        <v>0</v>
      </c>
      <c r="L64" s="17">
        <f t="shared" si="6"/>
        <v>8200.8666599999997</v>
      </c>
      <c r="M64" s="17">
        <f t="shared" si="7"/>
        <v>11556.06666</v>
      </c>
      <c r="N64" s="17">
        <f t="shared" si="8"/>
        <v>28.468545535426131</v>
      </c>
      <c r="O64" s="17">
        <f t="shared" si="9"/>
        <v>11556.06666</v>
      </c>
      <c r="P64" s="17">
        <f t="shared" si="10"/>
        <v>8200.8666599999997</v>
      </c>
      <c r="Q64" s="17">
        <f t="shared" si="5"/>
        <v>22.023315541940232</v>
      </c>
      <c r="R64" s="6"/>
    </row>
    <row r="65" spans="1:18">
      <c r="A65" s="13">
        <v>0</v>
      </c>
      <c r="B65" s="14" t="s">
        <v>132</v>
      </c>
      <c r="C65" s="15" t="s">
        <v>133</v>
      </c>
      <c r="D65" s="16">
        <v>13419.9</v>
      </c>
      <c r="E65" s="16">
        <v>13419.9</v>
      </c>
      <c r="F65" s="16">
        <v>10064.700000000001</v>
      </c>
      <c r="G65" s="16">
        <v>1863.8333400000001</v>
      </c>
      <c r="H65" s="16">
        <v>0</v>
      </c>
      <c r="I65" s="16">
        <v>1863.8333400000001</v>
      </c>
      <c r="J65" s="16">
        <v>0</v>
      </c>
      <c r="K65" s="16">
        <v>0</v>
      </c>
      <c r="L65" s="17">
        <f t="shared" si="6"/>
        <v>8200.8666599999997</v>
      </c>
      <c r="M65" s="17">
        <f t="shared" si="7"/>
        <v>11556.06666</v>
      </c>
      <c r="N65" s="17">
        <f t="shared" si="8"/>
        <v>18.518518584756624</v>
      </c>
      <c r="O65" s="17">
        <f t="shared" si="9"/>
        <v>11556.06666</v>
      </c>
      <c r="P65" s="17">
        <f t="shared" si="10"/>
        <v>8200.8666599999997</v>
      </c>
      <c r="Q65" s="17">
        <f t="shared" si="5"/>
        <v>13.888578454384906</v>
      </c>
      <c r="R65" s="6"/>
    </row>
    <row r="66" spans="1:18" ht="38.25">
      <c r="A66" s="13">
        <v>0</v>
      </c>
      <c r="B66" s="14" t="s">
        <v>134</v>
      </c>
      <c r="C66" s="15" t="s">
        <v>135</v>
      </c>
      <c r="D66" s="16">
        <v>0</v>
      </c>
      <c r="E66" s="16">
        <v>1400</v>
      </c>
      <c r="F66" s="16">
        <v>1400</v>
      </c>
      <c r="G66" s="16">
        <v>1400</v>
      </c>
      <c r="H66" s="16">
        <v>0</v>
      </c>
      <c r="I66" s="16">
        <v>1400</v>
      </c>
      <c r="J66" s="16">
        <v>0</v>
      </c>
      <c r="K66" s="16">
        <v>0</v>
      </c>
      <c r="L66" s="17">
        <f t="shared" si="6"/>
        <v>0</v>
      </c>
      <c r="M66" s="17">
        <f t="shared" si="7"/>
        <v>0</v>
      </c>
      <c r="N66" s="17">
        <f t="shared" si="8"/>
        <v>100</v>
      </c>
      <c r="O66" s="17">
        <f t="shared" si="9"/>
        <v>0</v>
      </c>
      <c r="P66" s="17">
        <f t="shared" si="10"/>
        <v>0</v>
      </c>
      <c r="Q66" s="17">
        <f t="shared" si="5"/>
        <v>100</v>
      </c>
      <c r="R66" s="6"/>
    </row>
    <row r="67" spans="1:18">
      <c r="A67" s="13">
        <v>1</v>
      </c>
      <c r="B67" s="14" t="s">
        <v>136</v>
      </c>
      <c r="C67" s="15" t="s">
        <v>137</v>
      </c>
      <c r="D67" s="16">
        <v>492577.22399999999</v>
      </c>
      <c r="E67" s="16">
        <v>575129.35530000005</v>
      </c>
      <c r="F67" s="16">
        <v>490528.21873000002</v>
      </c>
      <c r="G67" s="16">
        <v>345628.00977999996</v>
      </c>
      <c r="H67" s="16">
        <v>0</v>
      </c>
      <c r="I67" s="16">
        <v>336779.55169000005</v>
      </c>
      <c r="J67" s="16">
        <v>8848.4580900000001</v>
      </c>
      <c r="K67" s="16">
        <v>19160.583750000009</v>
      </c>
      <c r="L67" s="17">
        <f t="shared" si="6"/>
        <v>144900.20895000006</v>
      </c>
      <c r="M67" s="17">
        <f t="shared" si="7"/>
        <v>229501.34552000009</v>
      </c>
      <c r="N67" s="17">
        <f t="shared" si="8"/>
        <v>70.460372427675338</v>
      </c>
      <c r="O67" s="17">
        <f t="shared" si="9"/>
        <v>238349.80361</v>
      </c>
      <c r="P67" s="17">
        <f t="shared" si="10"/>
        <v>153748.66703999997</v>
      </c>
      <c r="Q67" s="17">
        <f t="shared" si="5"/>
        <v>58.557183455594696</v>
      </c>
      <c r="R67" s="6"/>
    </row>
    <row r="69" spans="1:18">
      <c r="B69" s="10"/>
      <c r="C69" s="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7" spans="1:18" hidden="1"/>
  </sheetData>
  <mergeCells count="2">
    <mergeCell ref="B2:Q2"/>
    <mergeCell ref="B3:Q3"/>
  </mergeCells>
  <conditionalFormatting sqref="B7:B67">
    <cfRule type="expression" dxfId="31" priority="17" stopIfTrue="1">
      <formula>A7=1</formula>
    </cfRule>
  </conditionalFormatting>
  <conditionalFormatting sqref="C7:C67">
    <cfRule type="expression" dxfId="30" priority="18" stopIfTrue="1">
      <formula>A7=1</formula>
    </cfRule>
  </conditionalFormatting>
  <conditionalFormatting sqref="D7:D67">
    <cfRule type="expression" dxfId="29" priority="19" stopIfTrue="1">
      <formula>A7=1</formula>
    </cfRule>
  </conditionalFormatting>
  <conditionalFormatting sqref="E7:E67">
    <cfRule type="expression" dxfId="28" priority="20" stopIfTrue="1">
      <formula>A7=1</formula>
    </cfRule>
  </conditionalFormatting>
  <conditionalFormatting sqref="F7:F67">
    <cfRule type="expression" dxfId="27" priority="21" stopIfTrue="1">
      <formula>A7=1</formula>
    </cfRule>
  </conditionalFormatting>
  <conditionalFormatting sqref="G7:G67">
    <cfRule type="expression" dxfId="26" priority="22" stopIfTrue="1">
      <formula>A7=1</formula>
    </cfRule>
  </conditionalFormatting>
  <conditionalFormatting sqref="H7:H67">
    <cfRule type="expression" dxfId="25" priority="23" stopIfTrue="1">
      <formula>A7=1</formula>
    </cfRule>
  </conditionalFormatting>
  <conditionalFormatting sqref="I7:I67">
    <cfRule type="expression" dxfId="24" priority="24" stopIfTrue="1">
      <formula>A7=1</formula>
    </cfRule>
  </conditionalFormatting>
  <conditionalFormatting sqref="J7:J67">
    <cfRule type="expression" dxfId="23" priority="25" stopIfTrue="1">
      <formula>A7=1</formula>
    </cfRule>
  </conditionalFormatting>
  <conditionalFormatting sqref="K7:K67">
    <cfRule type="expression" dxfId="22" priority="26" stopIfTrue="1">
      <formula>A7=1</formula>
    </cfRule>
  </conditionalFormatting>
  <conditionalFormatting sqref="L7:L67">
    <cfRule type="expression" dxfId="21" priority="27" stopIfTrue="1">
      <formula>A7=1</formula>
    </cfRule>
  </conditionalFormatting>
  <conditionalFormatting sqref="M7:M67">
    <cfRule type="expression" dxfId="20" priority="28" stopIfTrue="1">
      <formula>A7=1</formula>
    </cfRule>
  </conditionalFormatting>
  <conditionalFormatting sqref="N7:N67">
    <cfRule type="expression" dxfId="19" priority="29" stopIfTrue="1">
      <formula>A7=1</formula>
    </cfRule>
  </conditionalFormatting>
  <conditionalFormatting sqref="O7:O67">
    <cfRule type="expression" dxfId="18" priority="30" stopIfTrue="1">
      <formula>A7=1</formula>
    </cfRule>
  </conditionalFormatting>
  <conditionalFormatting sqref="P7:P67">
    <cfRule type="expression" dxfId="17" priority="31" stopIfTrue="1">
      <formula>A7=1</formula>
    </cfRule>
  </conditionalFormatting>
  <conditionalFormatting sqref="Q7:Q67">
    <cfRule type="expression" dxfId="16" priority="32" stopIfTrue="1">
      <formula>A7=1</formula>
    </cfRule>
  </conditionalFormatting>
  <conditionalFormatting sqref="B69:B78">
    <cfRule type="expression" dxfId="15" priority="16" stopIfTrue="1">
      <formula>A69=1</formula>
    </cfRule>
  </conditionalFormatting>
  <conditionalFormatting sqref="C69:C78">
    <cfRule type="expression" dxfId="14" priority="15" stopIfTrue="1">
      <formula>A69=1</formula>
    </cfRule>
  </conditionalFormatting>
  <conditionalFormatting sqref="D69:D78">
    <cfRule type="expression" dxfId="13" priority="14" stopIfTrue="1">
      <formula>A69=1</formula>
    </cfRule>
  </conditionalFormatting>
  <conditionalFormatting sqref="E69:E78">
    <cfRule type="expression" dxfId="12" priority="13" stopIfTrue="1">
      <formula>A69=1</formula>
    </cfRule>
  </conditionalFormatting>
  <conditionalFormatting sqref="F69:F78">
    <cfRule type="expression" dxfId="11" priority="12" stopIfTrue="1">
      <formula>A69=1</formula>
    </cfRule>
  </conditionalFormatting>
  <conditionalFormatting sqref="G69:G78">
    <cfRule type="expression" dxfId="10" priority="11" stopIfTrue="1">
      <formula>A69=1</formula>
    </cfRule>
  </conditionalFormatting>
  <conditionalFormatting sqref="H69:H78">
    <cfRule type="expression" dxfId="9" priority="10" stopIfTrue="1">
      <formula>A69=1</formula>
    </cfRule>
  </conditionalFormatting>
  <conditionalFormatting sqref="I69:I78">
    <cfRule type="expression" dxfId="8" priority="9" stopIfTrue="1">
      <formula>A69=1</formula>
    </cfRule>
  </conditionalFormatting>
  <conditionalFormatting sqref="J69:J78">
    <cfRule type="expression" dxfId="7" priority="8" stopIfTrue="1">
      <formula>A69=1</formula>
    </cfRule>
  </conditionalFormatting>
  <conditionalFormatting sqref="K69:K78">
    <cfRule type="expression" dxfId="6" priority="7" stopIfTrue="1">
      <formula>A69=1</formula>
    </cfRule>
  </conditionalFormatting>
  <conditionalFormatting sqref="L69:L78">
    <cfRule type="expression" dxfId="5" priority="6" stopIfTrue="1">
      <formula>A69=1</formula>
    </cfRule>
  </conditionalFormatting>
  <conditionalFormatting sqref="M69:M78">
    <cfRule type="expression" dxfId="4" priority="5" stopIfTrue="1">
      <formula>A69=1</formula>
    </cfRule>
  </conditionalFormatting>
  <conditionalFormatting sqref="N69:N78">
    <cfRule type="expression" dxfId="3" priority="4" stopIfTrue="1">
      <formula>A69=1</formula>
    </cfRule>
  </conditionalFormatting>
  <conditionalFormatting sqref="O69:O78">
    <cfRule type="expression" dxfId="2" priority="3" stopIfTrue="1">
      <formula>A69=1</formula>
    </cfRule>
  </conditionalFormatting>
  <conditionalFormatting sqref="P69:P78">
    <cfRule type="expression" dxfId="1" priority="2" stopIfTrue="1">
      <formula>A69=1</formula>
    </cfRule>
  </conditionalFormatting>
  <conditionalFormatting sqref="Q69:Q78">
    <cfRule type="expression" dxfId="0" priority="1" stopIfTrue="1">
      <formula>A69=1</formula>
    </cfRule>
  </conditionalFormatting>
  <pageMargins left="0.32" right="0.33" top="0.39370078740157499" bottom="0.39370078740157499" header="0" footer="0"/>
  <pageSetup paperSize="9" scale="85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2022-10-26T06:41:24Z</dcterms:created>
  <dcterms:modified xsi:type="dcterms:W3CDTF">2022-10-31T08:58:35Z</dcterms:modified>
</cp:coreProperties>
</file>